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огр 2017" sheetId="2" r:id="rId1"/>
    <sheet name="прогр 2018-2019" sheetId="3" r:id="rId2"/>
  </sheets>
  <definedNames>
    <definedName name="_xlnm._FilterDatabase" localSheetId="0" hidden="1">'прогр 2017'!$A$19:$F$487</definedName>
    <definedName name="_xlnm._FilterDatabase" localSheetId="1" hidden="1">'прогр 2018-2019'!$A$11:$H$463</definedName>
  </definedNames>
  <calcPr calcId="124519"/>
</workbook>
</file>

<file path=xl/calcChain.xml><?xml version="1.0" encoding="utf-8"?>
<calcChain xmlns="http://schemas.openxmlformats.org/spreadsheetml/2006/main">
  <c r="G219" i="3"/>
  <c r="F219"/>
  <c r="G220"/>
  <c r="F220"/>
  <c r="F241" i="2"/>
  <c r="F242"/>
  <c r="F185"/>
  <c r="F184" s="1"/>
  <c r="F183" s="1"/>
  <c r="F182" s="1"/>
  <c r="F181" s="1"/>
  <c r="F179"/>
  <c r="F178" s="1"/>
  <c r="F177" s="1"/>
  <c r="F176" s="1"/>
  <c r="F172"/>
  <c r="F171" s="1"/>
  <c r="F169"/>
  <c r="F168" s="1"/>
  <c r="G160" i="3"/>
  <c r="G159" s="1"/>
  <c r="F160"/>
  <c r="F159" s="1"/>
  <c r="F175" i="2" l="1"/>
  <c r="F174" s="1"/>
  <c r="F167"/>
  <c r="F459"/>
  <c r="G438" i="3"/>
  <c r="G437" s="1"/>
  <c r="G436" s="1"/>
  <c r="F438"/>
  <c r="F437" s="1"/>
  <c r="F436" s="1"/>
  <c r="G434"/>
  <c r="G433" s="1"/>
  <c r="G432" s="1"/>
  <c r="F434"/>
  <c r="F433" s="1"/>
  <c r="F432" s="1"/>
  <c r="G188"/>
  <c r="G187" s="1"/>
  <c r="F188"/>
  <c r="F187" s="1"/>
  <c r="G174"/>
  <c r="G173" s="1"/>
  <c r="F174"/>
  <c r="F173" s="1"/>
  <c r="G170"/>
  <c r="G169" s="1"/>
  <c r="F170"/>
  <c r="F169" s="1"/>
  <c r="G449"/>
  <c r="G448" s="1"/>
  <c r="F449"/>
  <c r="F448" s="1"/>
  <c r="G393"/>
  <c r="G392" s="1"/>
  <c r="G391" s="1"/>
  <c r="F393"/>
  <c r="F392" s="1"/>
  <c r="F391" s="1"/>
  <c r="G276"/>
  <c r="G275" s="1"/>
  <c r="G274" s="1"/>
  <c r="F276"/>
  <c r="F275" s="1"/>
  <c r="F274" s="1"/>
  <c r="F462" i="2" l="1"/>
  <c r="F461" s="1"/>
  <c r="F460" s="1"/>
  <c r="F458"/>
  <c r="F457" s="1"/>
  <c r="F456" s="1"/>
  <c r="F210"/>
  <c r="F209" s="1"/>
  <c r="F196"/>
  <c r="F195" s="1"/>
  <c r="F192"/>
  <c r="F191" s="1"/>
  <c r="F473"/>
  <c r="F472" s="1"/>
  <c r="F471" s="1"/>
  <c r="F417"/>
  <c r="F416" s="1"/>
  <c r="F415" s="1"/>
  <c r="F300"/>
  <c r="F299" s="1"/>
  <c r="F298" s="1"/>
  <c r="G14" i="3"/>
  <c r="G13" s="1"/>
  <c r="G12" s="1"/>
  <c r="G21"/>
  <c r="G20" s="1"/>
  <c r="G19" s="1"/>
  <c r="G18" s="1"/>
  <c r="G26"/>
  <c r="G25" s="1"/>
  <c r="G24" s="1"/>
  <c r="G23" s="1"/>
  <c r="G31"/>
  <c r="G30" s="1"/>
  <c r="G35"/>
  <c r="G34" s="1"/>
  <c r="G33" s="1"/>
  <c r="G41"/>
  <c r="G40" s="1"/>
  <c r="G45"/>
  <c r="G44" s="1"/>
  <c r="G43" s="1"/>
  <c r="G49"/>
  <c r="G48" s="1"/>
  <c r="G53"/>
  <c r="G52" s="1"/>
  <c r="G51" s="1"/>
  <c r="G58"/>
  <c r="G57" s="1"/>
  <c r="G56" s="1"/>
  <c r="G62"/>
  <c r="G61" s="1"/>
  <c r="G65"/>
  <c r="G64" s="1"/>
  <c r="G69"/>
  <c r="G68" s="1"/>
  <c r="G72"/>
  <c r="G71" s="1"/>
  <c r="G77"/>
  <c r="G76" s="1"/>
  <c r="G75" s="1"/>
  <c r="G74" s="1"/>
  <c r="G83"/>
  <c r="G82" s="1"/>
  <c r="G87"/>
  <c r="G86" s="1"/>
  <c r="G85" s="1"/>
  <c r="G91"/>
  <c r="G90" s="1"/>
  <c r="G95"/>
  <c r="G94" s="1"/>
  <c r="G93" s="1"/>
  <c r="G99"/>
  <c r="G98" s="1"/>
  <c r="G103"/>
  <c r="G102" s="1"/>
  <c r="G101" s="1"/>
  <c r="G108"/>
  <c r="G107" s="1"/>
  <c r="G111"/>
  <c r="G110" s="1"/>
  <c r="G118"/>
  <c r="G117" s="1"/>
  <c r="G116" s="1"/>
  <c r="G122"/>
  <c r="G121" s="1"/>
  <c r="G120" s="1"/>
  <c r="G127"/>
  <c r="G126" s="1"/>
  <c r="G125" s="1"/>
  <c r="G124" s="1"/>
  <c r="G133"/>
  <c r="G132" s="1"/>
  <c r="G131" s="1"/>
  <c r="G130" s="1"/>
  <c r="G138"/>
  <c r="G137" s="1"/>
  <c r="G141"/>
  <c r="G140" s="1"/>
  <c r="G147"/>
  <c r="G146" s="1"/>
  <c r="G145" s="1"/>
  <c r="G144" s="1"/>
  <c r="G143" s="1"/>
  <c r="G153"/>
  <c r="G152" s="1"/>
  <c r="G151" s="1"/>
  <c r="G150" s="1"/>
  <c r="G149" s="1"/>
  <c r="G163"/>
  <c r="G162" s="1"/>
  <c r="G172"/>
  <c r="G168" s="1"/>
  <c r="G167" s="1"/>
  <c r="G166" s="1"/>
  <c r="G180"/>
  <c r="G179" s="1"/>
  <c r="G178" s="1"/>
  <c r="G184"/>
  <c r="G183" s="1"/>
  <c r="G186"/>
  <c r="G192"/>
  <c r="G191" s="1"/>
  <c r="G190" s="1"/>
  <c r="G198"/>
  <c r="G197" s="1"/>
  <c r="G202"/>
  <c r="G201" s="1"/>
  <c r="G200" s="1"/>
  <c r="G208"/>
  <c r="G207" s="1"/>
  <c r="G206" s="1"/>
  <c r="G205" s="1"/>
  <c r="G204" s="1"/>
  <c r="G214"/>
  <c r="G213" s="1"/>
  <c r="G217"/>
  <c r="G216" s="1"/>
  <c r="G224"/>
  <c r="G223" s="1"/>
  <c r="G222" s="1"/>
  <c r="G221" s="1"/>
  <c r="G231"/>
  <c r="G230" s="1"/>
  <c r="G229" s="1"/>
  <c r="G235"/>
  <c r="G234" s="1"/>
  <c r="G233" s="1"/>
  <c r="G241"/>
  <c r="G240" s="1"/>
  <c r="G239" s="1"/>
  <c r="G238" s="1"/>
  <c r="G237" s="1"/>
  <c r="G247"/>
  <c r="G246" s="1"/>
  <c r="G250"/>
  <c r="G249" s="1"/>
  <c r="G254"/>
  <c r="G253" s="1"/>
  <c r="G252" s="1"/>
  <c r="G260"/>
  <c r="G259" s="1"/>
  <c r="G258" s="1"/>
  <c r="G257" s="1"/>
  <c r="G256" s="1"/>
  <c r="G266"/>
  <c r="G265" s="1"/>
  <c r="G269"/>
  <c r="G268" s="1"/>
  <c r="G272"/>
  <c r="G271" s="1"/>
  <c r="G282"/>
  <c r="G281" s="1"/>
  <c r="G285"/>
  <c r="G284" s="1"/>
  <c r="G288"/>
  <c r="G287" s="1"/>
  <c r="G292"/>
  <c r="G291" s="1"/>
  <c r="G290" s="1"/>
  <c r="G297"/>
  <c r="G296" s="1"/>
  <c r="G295" s="1"/>
  <c r="G301"/>
  <c r="G300" s="1"/>
  <c r="G299" s="1"/>
  <c r="G305"/>
  <c r="G307"/>
  <c r="G311"/>
  <c r="G310" s="1"/>
  <c r="G309" s="1"/>
  <c r="G317"/>
  <c r="G316" s="1"/>
  <c r="G315" s="1"/>
  <c r="G314" s="1"/>
  <c r="G313" s="1"/>
  <c r="G321"/>
  <c r="G320" s="1"/>
  <c r="G319" s="1"/>
  <c r="G325"/>
  <c r="G324" s="1"/>
  <c r="G323" s="1"/>
  <c r="G330"/>
  <c r="G329" s="1"/>
  <c r="G328" s="1"/>
  <c r="G334"/>
  <c r="G333" s="1"/>
  <c r="G339"/>
  <c r="G338" s="1"/>
  <c r="G344"/>
  <c r="G343" s="1"/>
  <c r="G349"/>
  <c r="G348" s="1"/>
  <c r="G347" s="1"/>
  <c r="G353"/>
  <c r="G352" s="1"/>
  <c r="G356"/>
  <c r="G355" s="1"/>
  <c r="G360"/>
  <c r="G359" s="1"/>
  <c r="G358" s="1"/>
  <c r="G364"/>
  <c r="G363" s="1"/>
  <c r="G367"/>
  <c r="G366" s="1"/>
  <c r="G371"/>
  <c r="G370" s="1"/>
  <c r="G374"/>
  <c r="G373" s="1"/>
  <c r="G378"/>
  <c r="G377" s="1"/>
  <c r="G381"/>
  <c r="G380" s="1"/>
  <c r="G385"/>
  <c r="G384" s="1"/>
  <c r="G383" s="1"/>
  <c r="G389"/>
  <c r="G388" s="1"/>
  <c r="G387" s="1"/>
  <c r="G397"/>
  <c r="G396" s="1"/>
  <c r="G400"/>
  <c r="G399" s="1"/>
  <c r="G404"/>
  <c r="G403" s="1"/>
  <c r="G402" s="1"/>
  <c r="G408"/>
  <c r="G407" s="1"/>
  <c r="G406" s="1"/>
  <c r="G412"/>
  <c r="G411" s="1"/>
  <c r="G410" s="1"/>
  <c r="G416"/>
  <c r="G415" s="1"/>
  <c r="G414" s="1"/>
  <c r="G420"/>
  <c r="G419" s="1"/>
  <c r="G423"/>
  <c r="G422" s="1"/>
  <c r="G426"/>
  <c r="G425" s="1"/>
  <c r="G430"/>
  <c r="G429" s="1"/>
  <c r="G428" s="1"/>
  <c r="G442"/>
  <c r="G441" s="1"/>
  <c r="G445"/>
  <c r="G444" s="1"/>
  <c r="G455"/>
  <c r="G454" s="1"/>
  <c r="G453" s="1"/>
  <c r="G452" s="1"/>
  <c r="G451" s="1"/>
  <c r="G447" s="1"/>
  <c r="G461"/>
  <c r="G460" s="1"/>
  <c r="G459" s="1"/>
  <c r="G458" s="1"/>
  <c r="G457" s="1"/>
  <c r="F461"/>
  <c r="F460" s="1"/>
  <c r="F459" s="1"/>
  <c r="F458" s="1"/>
  <c r="F457" s="1"/>
  <c r="F455"/>
  <c r="F454" s="1"/>
  <c r="F453" s="1"/>
  <c r="F452" s="1"/>
  <c r="F451" s="1"/>
  <c r="F447" s="1"/>
  <c r="F445"/>
  <c r="F444" s="1"/>
  <c r="F442"/>
  <c r="F441" s="1"/>
  <c r="F430"/>
  <c r="F429" s="1"/>
  <c r="F428" s="1"/>
  <c r="F426"/>
  <c r="F425" s="1"/>
  <c r="F423"/>
  <c r="F422" s="1"/>
  <c r="F420"/>
  <c r="F419" s="1"/>
  <c r="F416"/>
  <c r="F415" s="1"/>
  <c r="F414" s="1"/>
  <c r="F412"/>
  <c r="F411" s="1"/>
  <c r="F410" s="1"/>
  <c r="F408"/>
  <c r="F407" s="1"/>
  <c r="F406" s="1"/>
  <c r="F404"/>
  <c r="F403" s="1"/>
  <c r="F402" s="1"/>
  <c r="F400"/>
  <c r="F399" s="1"/>
  <c r="F397"/>
  <c r="F396" s="1"/>
  <c r="F389"/>
  <c r="F388" s="1"/>
  <c r="F387" s="1"/>
  <c r="F385"/>
  <c r="F384" s="1"/>
  <c r="F383" s="1"/>
  <c r="F381"/>
  <c r="F380" s="1"/>
  <c r="F378"/>
  <c r="F377" s="1"/>
  <c r="F374"/>
  <c r="F373" s="1"/>
  <c r="F371"/>
  <c r="F370" s="1"/>
  <c r="F367"/>
  <c r="F366" s="1"/>
  <c r="F364"/>
  <c r="F363" s="1"/>
  <c r="F360"/>
  <c r="F359" s="1"/>
  <c r="F358" s="1"/>
  <c r="F356"/>
  <c r="F355" s="1"/>
  <c r="F353"/>
  <c r="F352" s="1"/>
  <c r="F349"/>
  <c r="F348" s="1"/>
  <c r="F347" s="1"/>
  <c r="F344"/>
  <c r="F343" s="1"/>
  <c r="F339"/>
  <c r="F338" s="1"/>
  <c r="F334"/>
  <c r="F333" s="1"/>
  <c r="F330"/>
  <c r="F329" s="1"/>
  <c r="F328" s="1"/>
  <c r="F325"/>
  <c r="F324" s="1"/>
  <c r="F323" s="1"/>
  <c r="F321"/>
  <c r="F320" s="1"/>
  <c r="F319" s="1"/>
  <c r="F317"/>
  <c r="F316" s="1"/>
  <c r="F315" s="1"/>
  <c r="F314" s="1"/>
  <c r="F313" s="1"/>
  <c r="F311"/>
  <c r="F310" s="1"/>
  <c r="F309" s="1"/>
  <c r="F307"/>
  <c r="F305"/>
  <c r="F301"/>
  <c r="F300" s="1"/>
  <c r="F299" s="1"/>
  <c r="F297"/>
  <c r="F296" s="1"/>
  <c r="F295" s="1"/>
  <c r="F292"/>
  <c r="F291" s="1"/>
  <c r="F290" s="1"/>
  <c r="F288"/>
  <c r="F287" s="1"/>
  <c r="F285"/>
  <c r="F284" s="1"/>
  <c r="F282"/>
  <c r="F281" s="1"/>
  <c r="F272"/>
  <c r="F271" s="1"/>
  <c r="F269"/>
  <c r="F268" s="1"/>
  <c r="F266"/>
  <c r="F265" s="1"/>
  <c r="F260"/>
  <c r="F259" s="1"/>
  <c r="F258" s="1"/>
  <c r="F257" s="1"/>
  <c r="F256" s="1"/>
  <c r="F254"/>
  <c r="F253" s="1"/>
  <c r="F252" s="1"/>
  <c r="F250"/>
  <c r="F249" s="1"/>
  <c r="F247"/>
  <c r="F246" s="1"/>
  <c r="F241"/>
  <c r="F240" s="1"/>
  <c r="F239" s="1"/>
  <c r="F238" s="1"/>
  <c r="F237" s="1"/>
  <c r="F235"/>
  <c r="F234" s="1"/>
  <c r="F233" s="1"/>
  <c r="F231"/>
  <c r="F230" s="1"/>
  <c r="F229" s="1"/>
  <c r="F224"/>
  <c r="F223" s="1"/>
  <c r="F222" s="1"/>
  <c r="F221" s="1"/>
  <c r="F217"/>
  <c r="F216" s="1"/>
  <c r="F214"/>
  <c r="F213" s="1"/>
  <c r="F208"/>
  <c r="F207" s="1"/>
  <c r="F206" s="1"/>
  <c r="F205" s="1"/>
  <c r="F204" s="1"/>
  <c r="F202"/>
  <c r="F201" s="1"/>
  <c r="F200" s="1"/>
  <c r="F198"/>
  <c r="F197" s="1"/>
  <c r="F192"/>
  <c r="F191" s="1"/>
  <c r="F190" s="1"/>
  <c r="F186"/>
  <c r="F184"/>
  <c r="F183" s="1"/>
  <c r="F180"/>
  <c r="F179" s="1"/>
  <c r="F178" s="1"/>
  <c r="F172"/>
  <c r="F168" s="1"/>
  <c r="F167" s="1"/>
  <c r="F166" s="1"/>
  <c r="F163"/>
  <c r="F162" s="1"/>
  <c r="F153"/>
  <c r="F152" s="1"/>
  <c r="F151" s="1"/>
  <c r="F150" s="1"/>
  <c r="F149" s="1"/>
  <c r="F147"/>
  <c r="F146" s="1"/>
  <c r="F145" s="1"/>
  <c r="F144" s="1"/>
  <c r="F143" s="1"/>
  <c r="F141"/>
  <c r="F140" s="1"/>
  <c r="F138"/>
  <c r="F137" s="1"/>
  <c r="F133"/>
  <c r="F132" s="1"/>
  <c r="F131" s="1"/>
  <c r="F130" s="1"/>
  <c r="F127"/>
  <c r="F126" s="1"/>
  <c r="F125" s="1"/>
  <c r="F124" s="1"/>
  <c r="F122"/>
  <c r="F121" s="1"/>
  <c r="F120" s="1"/>
  <c r="F118"/>
  <c r="F117" s="1"/>
  <c r="F116" s="1"/>
  <c r="F111"/>
  <c r="F110" s="1"/>
  <c r="F108"/>
  <c r="F107" s="1"/>
  <c r="F103"/>
  <c r="F102" s="1"/>
  <c r="F101" s="1"/>
  <c r="F99"/>
  <c r="F98" s="1"/>
  <c r="F95"/>
  <c r="F94" s="1"/>
  <c r="F93" s="1"/>
  <c r="F91"/>
  <c r="F90" s="1"/>
  <c r="F87"/>
  <c r="F86" s="1"/>
  <c r="F85" s="1"/>
  <c r="F83"/>
  <c r="F82" s="1"/>
  <c r="F77"/>
  <c r="F76" s="1"/>
  <c r="F75" s="1"/>
  <c r="F74" s="1"/>
  <c r="F72"/>
  <c r="F71" s="1"/>
  <c r="F69"/>
  <c r="F68" s="1"/>
  <c r="F65"/>
  <c r="F64" s="1"/>
  <c r="F62"/>
  <c r="F61" s="1"/>
  <c r="F58"/>
  <c r="F57" s="1"/>
  <c r="F56" s="1"/>
  <c r="F53"/>
  <c r="F52" s="1"/>
  <c r="F51" s="1"/>
  <c r="F49"/>
  <c r="F48" s="1"/>
  <c r="F45"/>
  <c r="F44" s="1"/>
  <c r="F43" s="1"/>
  <c r="F41"/>
  <c r="F40" s="1"/>
  <c r="F35"/>
  <c r="F34" s="1"/>
  <c r="F33" s="1"/>
  <c r="F31"/>
  <c r="F30" s="1"/>
  <c r="F26"/>
  <c r="F25" s="1"/>
  <c r="F24" s="1"/>
  <c r="F23" s="1"/>
  <c r="F21"/>
  <c r="F20" s="1"/>
  <c r="F19" s="1"/>
  <c r="F18" s="1"/>
  <c r="F14"/>
  <c r="F13" s="1"/>
  <c r="F12" s="1"/>
  <c r="F450" i="2"/>
  <c r="F449" s="1"/>
  <c r="F447"/>
  <c r="F446" s="1"/>
  <c r="F22"/>
  <c r="F21" s="1"/>
  <c r="F20" s="1"/>
  <c r="F469"/>
  <c r="F468" s="1"/>
  <c r="F466"/>
  <c r="F465" s="1"/>
  <c r="F424"/>
  <c r="F423" s="1"/>
  <c r="F421"/>
  <c r="F420" s="1"/>
  <c r="F398"/>
  <c r="F397" s="1"/>
  <c r="F395"/>
  <c r="F394" s="1"/>
  <c r="F368"/>
  <c r="F367" s="1"/>
  <c r="F363"/>
  <c r="F362" s="1"/>
  <c r="F358"/>
  <c r="F357" s="1"/>
  <c r="F73"/>
  <c r="F72" s="1"/>
  <c r="F70"/>
  <c r="F69" s="1"/>
  <c r="F444"/>
  <c r="F443" s="1"/>
  <c r="F405"/>
  <c r="F404" s="1"/>
  <c r="F402"/>
  <c r="F401" s="1"/>
  <c r="F391"/>
  <c r="F390" s="1"/>
  <c r="F388"/>
  <c r="F387" s="1"/>
  <c r="F380"/>
  <c r="F379" s="1"/>
  <c r="F377"/>
  <c r="F376" s="1"/>
  <c r="F312"/>
  <c r="F311" s="1"/>
  <c r="F309"/>
  <c r="F308" s="1"/>
  <c r="F306"/>
  <c r="F305" s="1"/>
  <c r="F296"/>
  <c r="F295" s="1"/>
  <c r="F293"/>
  <c r="F292" s="1"/>
  <c r="F290"/>
  <c r="F288" s="1"/>
  <c r="F273"/>
  <c r="F272" s="1"/>
  <c r="F270"/>
  <c r="F269" s="1"/>
  <c r="F150"/>
  <c r="F149" s="1"/>
  <c r="F147"/>
  <c r="F146" s="1"/>
  <c r="F119"/>
  <c r="F118" s="1"/>
  <c r="F116"/>
  <c r="F115" s="1"/>
  <c r="F80"/>
  <c r="F79" s="1"/>
  <c r="F77"/>
  <c r="F76" s="1"/>
  <c r="F485"/>
  <c r="F484" s="1"/>
  <c r="F483" s="1"/>
  <c r="F482" s="1"/>
  <c r="F481" s="1"/>
  <c r="F479"/>
  <c r="F478" s="1"/>
  <c r="F477" s="1"/>
  <c r="F476" s="1"/>
  <c r="F475" s="1"/>
  <c r="F331"/>
  <c r="F158" i="3" l="1"/>
  <c r="F157" s="1"/>
  <c r="F156" s="1"/>
  <c r="F155" s="1"/>
  <c r="G158"/>
  <c r="G157" s="1"/>
  <c r="G156" s="1"/>
  <c r="G155" s="1"/>
  <c r="G294"/>
  <c r="F97"/>
  <c r="F440"/>
  <c r="G182"/>
  <c r="G177" s="1"/>
  <c r="G176" s="1"/>
  <c r="F228"/>
  <c r="F227" s="1"/>
  <c r="F136"/>
  <c r="F135" s="1"/>
  <c r="F129" s="1"/>
  <c r="G60"/>
  <c r="F264"/>
  <c r="F263" s="1"/>
  <c r="F262" s="1"/>
  <c r="F362"/>
  <c r="F115"/>
  <c r="F114" s="1"/>
  <c r="F196"/>
  <c r="F195" s="1"/>
  <c r="F194" s="1"/>
  <c r="F280"/>
  <c r="F279" s="1"/>
  <c r="F294"/>
  <c r="F332"/>
  <c r="F351"/>
  <c r="G440"/>
  <c r="F81"/>
  <c r="G245"/>
  <c r="G244" s="1"/>
  <c r="G243" s="1"/>
  <c r="G212"/>
  <c r="G211" s="1"/>
  <c r="G210" s="1"/>
  <c r="F67"/>
  <c r="F106"/>
  <c r="F105" s="1"/>
  <c r="G351"/>
  <c r="G264"/>
  <c r="G263" s="1"/>
  <c r="G262" s="1"/>
  <c r="G228"/>
  <c r="G227" s="1"/>
  <c r="G67"/>
  <c r="F418"/>
  <c r="G418"/>
  <c r="G304"/>
  <c r="G303" s="1"/>
  <c r="G280"/>
  <c r="G279" s="1"/>
  <c r="G39"/>
  <c r="G395"/>
  <c r="G376"/>
  <c r="G369"/>
  <c r="G362"/>
  <c r="G332"/>
  <c r="G196"/>
  <c r="G195" s="1"/>
  <c r="G194" s="1"/>
  <c r="G136"/>
  <c r="G135" s="1"/>
  <c r="G129" s="1"/>
  <c r="G115"/>
  <c r="G114" s="1"/>
  <c r="G106"/>
  <c r="G105" s="1"/>
  <c r="G97"/>
  <c r="G89"/>
  <c r="G81"/>
  <c r="G47"/>
  <c r="G29"/>
  <c r="G28" s="1"/>
  <c r="G17" s="1"/>
  <c r="F29"/>
  <c r="F28" s="1"/>
  <c r="F17" s="1"/>
  <c r="F47"/>
  <c r="F212"/>
  <c r="F211" s="1"/>
  <c r="F210" s="1"/>
  <c r="F39"/>
  <c r="F89"/>
  <c r="F304"/>
  <c r="F303" s="1"/>
  <c r="F395"/>
  <c r="F60"/>
  <c r="F182"/>
  <c r="F177" s="1"/>
  <c r="F176" s="1"/>
  <c r="F376"/>
  <c r="F245"/>
  <c r="F244" s="1"/>
  <c r="F243" s="1"/>
  <c r="F226" s="1"/>
  <c r="F369"/>
  <c r="F442" i="2"/>
  <c r="F464"/>
  <c r="F419"/>
  <c r="F386"/>
  <c r="F393"/>
  <c r="F145"/>
  <c r="F268"/>
  <c r="F287"/>
  <c r="F375"/>
  <c r="F304"/>
  <c r="F75"/>
  <c r="F114"/>
  <c r="F113" s="1"/>
  <c r="F68"/>
  <c r="F356"/>
  <c r="F400"/>
  <c r="F345"/>
  <c r="F344" s="1"/>
  <c r="F343" s="1"/>
  <c r="F236"/>
  <c r="F235" s="1"/>
  <c r="F239"/>
  <c r="F238" s="1"/>
  <c r="F327" i="3" l="1"/>
  <c r="G327"/>
  <c r="G226"/>
  <c r="G278"/>
  <c r="F113"/>
  <c r="F80"/>
  <c r="F79" s="1"/>
  <c r="F278"/>
  <c r="F165"/>
  <c r="G165"/>
  <c r="G55"/>
  <c r="F38"/>
  <c r="F55"/>
  <c r="G80"/>
  <c r="G79" s="1"/>
  <c r="G113"/>
  <c r="G38"/>
  <c r="F234" i="2"/>
  <c r="F233" s="1"/>
  <c r="F232" s="1"/>
  <c r="F136"/>
  <c r="F135" s="1"/>
  <c r="F134" s="1"/>
  <c r="F133" s="1"/>
  <c r="F349"/>
  <c r="F348" s="1"/>
  <c r="F347" s="1"/>
  <c r="F142"/>
  <c r="F141" s="1"/>
  <c r="F140" s="1"/>
  <c r="F139" s="1"/>
  <c r="F131"/>
  <c r="F130" s="1"/>
  <c r="F129" s="1"/>
  <c r="F95"/>
  <c r="F94" s="1"/>
  <c r="F93" s="1"/>
  <c r="F66"/>
  <c r="F65" s="1"/>
  <c r="F64" s="1"/>
  <c r="F63" s="1"/>
  <c r="F91"/>
  <c r="F90" s="1"/>
  <c r="F61"/>
  <c r="F60" s="1"/>
  <c r="F59" s="1"/>
  <c r="F57"/>
  <c r="F56" s="1"/>
  <c r="F53"/>
  <c r="F52" s="1"/>
  <c r="F51" s="1"/>
  <c r="F49"/>
  <c r="F48" s="1"/>
  <c r="F43"/>
  <c r="F42" s="1"/>
  <c r="F41" s="1"/>
  <c r="F39"/>
  <c r="F38" s="1"/>
  <c r="F34"/>
  <c r="F33" s="1"/>
  <c r="F32" s="1"/>
  <c r="F31" s="1"/>
  <c r="F29"/>
  <c r="F28" s="1"/>
  <c r="F27" s="1"/>
  <c r="F26" s="1"/>
  <c r="G37" i="3" l="1"/>
  <c r="G16" s="1"/>
  <c r="G463" s="1"/>
  <c r="F37"/>
  <c r="F16" s="1"/>
  <c r="F463" s="1"/>
  <c r="F47" i="2"/>
  <c r="F37"/>
  <c r="F36" s="1"/>
  <c r="F454"/>
  <c r="F453" s="1"/>
  <c r="F452" s="1"/>
  <c r="F440"/>
  <c r="F439" s="1"/>
  <c r="F438" s="1"/>
  <c r="F436"/>
  <c r="F435" s="1"/>
  <c r="F434" s="1"/>
  <c r="F432"/>
  <c r="F431" s="1"/>
  <c r="F430" s="1"/>
  <c r="F428"/>
  <c r="F427" s="1"/>
  <c r="F426" s="1"/>
  <c r="F413"/>
  <c r="F412" s="1"/>
  <c r="F411" s="1"/>
  <c r="F409"/>
  <c r="F408" s="1"/>
  <c r="F407" s="1"/>
  <c r="F384"/>
  <c r="F383" s="1"/>
  <c r="F382" s="1"/>
  <c r="F373"/>
  <c r="F372" s="1"/>
  <c r="F371" s="1"/>
  <c r="F354"/>
  <c r="F353" s="1"/>
  <c r="F352" s="1"/>
  <c r="F341"/>
  <c r="F340" s="1"/>
  <c r="F339" s="1"/>
  <c r="F338" s="1"/>
  <c r="F337" s="1"/>
  <c r="F335"/>
  <c r="F334" s="1"/>
  <c r="F333" s="1"/>
  <c r="F329"/>
  <c r="F328" s="1"/>
  <c r="F327" s="1"/>
  <c r="F325"/>
  <c r="F324" s="1"/>
  <c r="F323" s="1"/>
  <c r="F321"/>
  <c r="F320" s="1"/>
  <c r="F319" s="1"/>
  <c r="F316"/>
  <c r="F315" s="1"/>
  <c r="F314" s="1"/>
  <c r="F286"/>
  <c r="F285" s="1"/>
  <c r="F283"/>
  <c r="F282" s="1"/>
  <c r="F281" s="1"/>
  <c r="F280" s="1"/>
  <c r="F279" s="1"/>
  <c r="F277"/>
  <c r="F276" s="1"/>
  <c r="F275" s="1"/>
  <c r="F266" s="1"/>
  <c r="F263"/>
  <c r="F262" s="1"/>
  <c r="F261" s="1"/>
  <c r="F260" s="1"/>
  <c r="F259" s="1"/>
  <c r="F257"/>
  <c r="F256" s="1"/>
  <c r="F255" s="1"/>
  <c r="F253"/>
  <c r="F252" s="1"/>
  <c r="F251" s="1"/>
  <c r="F246"/>
  <c r="F245" s="1"/>
  <c r="F244" s="1"/>
  <c r="F243" s="1"/>
  <c r="F230"/>
  <c r="F229" s="1"/>
  <c r="F228" s="1"/>
  <c r="F227" s="1"/>
  <c r="F226" s="1"/>
  <c r="F224"/>
  <c r="F223" s="1"/>
  <c r="F220"/>
  <c r="F219" s="1"/>
  <c r="F214"/>
  <c r="F213" s="1"/>
  <c r="F212" s="1"/>
  <c r="F206"/>
  <c r="F205" s="1"/>
  <c r="F202"/>
  <c r="F201" s="1"/>
  <c r="F200" s="1"/>
  <c r="F166"/>
  <c r="F165" s="1"/>
  <c r="F164" s="1"/>
  <c r="F162"/>
  <c r="F161" s="1"/>
  <c r="F160" s="1"/>
  <c r="F159" s="1"/>
  <c r="F158" s="1"/>
  <c r="F156"/>
  <c r="F155" s="1"/>
  <c r="F154" s="1"/>
  <c r="F153" s="1"/>
  <c r="F152" s="1"/>
  <c r="F144"/>
  <c r="F138" s="1"/>
  <c r="F127"/>
  <c r="F126" s="1"/>
  <c r="F125" s="1"/>
  <c r="F124" s="1"/>
  <c r="F123" s="1"/>
  <c r="F111"/>
  <c r="F110" s="1"/>
  <c r="F109" s="1"/>
  <c r="F107"/>
  <c r="F106" s="1"/>
  <c r="F99"/>
  <c r="F98" s="1"/>
  <c r="F103"/>
  <c r="F102" s="1"/>
  <c r="F101" s="1"/>
  <c r="F89"/>
  <c r="F85"/>
  <c r="F84" s="1"/>
  <c r="F83" s="1"/>
  <c r="F82" s="1"/>
  <c r="F351" l="1"/>
  <c r="F250"/>
  <c r="F249" s="1"/>
  <c r="F122"/>
  <c r="F97"/>
  <c r="F303"/>
  <c r="F318"/>
  <c r="F265"/>
  <c r="F105"/>
  <c r="F248" l="1"/>
  <c r="F302"/>
  <c r="F88"/>
  <c r="F87" s="1"/>
  <c r="F55" l="1"/>
  <c r="F46" s="1"/>
  <c r="F25"/>
  <c r="F222" l="1"/>
  <c r="F218" s="1"/>
  <c r="F217" s="1"/>
  <c r="F208"/>
  <c r="F204" s="1"/>
  <c r="F199" s="1"/>
  <c r="F198" s="1"/>
  <c r="F194"/>
  <c r="F190" l="1"/>
  <c r="F189" s="1"/>
  <c r="F188" s="1"/>
  <c r="F45"/>
  <c r="F24" s="1"/>
  <c r="F216"/>
  <c r="F187" l="1"/>
  <c r="F487" s="1"/>
</calcChain>
</file>

<file path=xl/sharedStrings.xml><?xml version="1.0" encoding="utf-8"?>
<sst xmlns="http://schemas.openxmlformats.org/spreadsheetml/2006/main" count="3095" uniqueCount="375">
  <si>
    <t>(тыс.руб.)</t>
  </si>
  <si>
    <t>Наименование</t>
  </si>
  <si>
    <t>ПР</t>
  </si>
  <si>
    <t>ЦСР</t>
  </si>
  <si>
    <t>ВР</t>
  </si>
  <si>
    <t>Сумма</t>
  </si>
  <si>
    <t>01</t>
  </si>
  <si>
    <t/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</si>
  <si>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</si>
  <si>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</si>
  <si>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</si>
  <si>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</si>
  <si>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</si>
  <si>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</si>
  <si>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</si>
  <si>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</si>
  <si>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</si>
  <si>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Уплата налога на имущество и земельного налога</t>
  </si>
  <si>
    <t>04</t>
  </si>
  <si>
    <t>Непрограммные направления расходов</t>
  </si>
  <si>
    <t>05</t>
  </si>
  <si>
    <t>06</t>
  </si>
  <si>
    <t>11</t>
  </si>
  <si>
    <t>13</t>
  </si>
  <si>
    <t>Межбюджетные трансферты</t>
  </si>
  <si>
    <t>500</t>
  </si>
  <si>
    <t>Реализация программных мероприятий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</si>
  <si>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</si>
  <si>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</si>
  <si>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</si>
  <si>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</si>
  <si>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</si>
  <si>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Мероприятия в области социальной политики</t>
  </si>
  <si>
    <t>Оказание других видов социальной помощи</t>
  </si>
  <si>
    <t xml:space="preserve">Глава </t>
  </si>
  <si>
    <t>09</t>
  </si>
  <si>
    <t>Муниципальная программа капитального ремонта общего имущества в многоквартирных домах, расположенных на территории Сабинского муниципального района Республики Татарстан на 2014-2043 годы</t>
  </si>
  <si>
    <t>Муниципальная программа "Благоустройство мест захоронений на территории Сабинского муниципального образования Республики Татарстан на 2014-2018 гг."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</si>
  <si>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</si>
  <si>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07</t>
  </si>
  <si>
    <t>Публичные нормативные обязательства</t>
  </si>
  <si>
    <t>Муниципальная программа "Патриотическое воспитание детей и молодежи Сабинского муниципального района Республики Татарстан на 2015-2017 годы"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</si>
  <si>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</si>
  <si>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</si>
  <si>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</si>
  <si>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</si>
  <si>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</si>
  <si>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Доплаты к пенсиям, дополнительное пенсионное обеспечение</t>
  </si>
  <si>
    <t>Социальное обеспечение и иные выплаты населению</t>
  </si>
  <si>
    <t>Государственная регистрация актов гражданского состояния</t>
  </si>
  <si>
    <t>Уплата налога на имущество организаций и земельного налога</t>
  </si>
  <si>
    <t>Реализация государственных полномочий в области молодежной политики</t>
  </si>
  <si>
    <t>Реализация государственных полномочий в области образования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</si>
  <si>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</si>
  <si>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</si>
  <si>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Реализация полномочий по образованию и организации деятельности комиссии по делам несовершеннолетних</t>
  </si>
  <si>
    <t>Реализация полномочий по образованию и организации деятельности административных комиссий</t>
  </si>
  <si>
    <t>Реализация государственных полномочий в области опеки и попечительства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</si>
  <si>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</si>
  <si>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Государственные полномочия в области архивного дела</t>
  </si>
  <si>
    <t xml:space="preserve">Выполнение других обязательств района </t>
  </si>
  <si>
    <t>Осуществление первичного воинского учета на территориях, где отсутствуют военные комиссариаты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</si>
  <si>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</si>
  <si>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</si>
  <si>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</si>
  <si>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</si>
  <si>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</si>
  <si>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</si>
  <si>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</si>
  <si>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99 0 00 2524 0</t>
  </si>
  <si>
    <t>99 0 00 5120 0</t>
  </si>
  <si>
    <t>10 0 00 0000 0</t>
  </si>
  <si>
    <t>03 5 03 2533 0</t>
  </si>
  <si>
    <t>99 0 00 5930 0</t>
  </si>
  <si>
    <t>99 0 00 2526 0</t>
  </si>
  <si>
    <t>99 0 00 2527 0</t>
  </si>
  <si>
    <t>99 0 00 2534 0</t>
  </si>
  <si>
    <t>99 0 00 2535 0</t>
  </si>
  <si>
    <t>99 0 00 9203 0</t>
  </si>
  <si>
    <t>99 0 00 5118 0</t>
  </si>
  <si>
    <t>28 0 01 2536 0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</si>
  <si>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</si>
  <si>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Обеспечение мероприятий по капитальному ремонту многоквартирных домов</t>
  </si>
  <si>
    <t>04 5 01 9601 0</t>
  </si>
  <si>
    <t>04 0 01 0000 0</t>
  </si>
  <si>
    <t>04 0 00 0000 0</t>
  </si>
  <si>
    <t>18 0 00 0000 0</t>
  </si>
  <si>
    <t>18 0 01 0000 0</t>
  </si>
  <si>
    <t>18 0 01 0204 0</t>
  </si>
  <si>
    <t>18 0 01 0295 0</t>
  </si>
  <si>
    <t>16 0 00 0000 0</t>
  </si>
  <si>
    <t>16 0 01 0000 0</t>
  </si>
  <si>
    <t>16 0 01 0204 0</t>
  </si>
  <si>
    <t>16 0 01 0295 0</t>
  </si>
  <si>
    <t>Организация и содержание мест захоронений</t>
  </si>
  <si>
    <t>09 0 00 0000 0</t>
  </si>
  <si>
    <t>09 0 01 0000 0</t>
  </si>
  <si>
    <t>Основное мероприятие «Обеспечение охраны окружающей среды»</t>
  </si>
  <si>
    <t>08 0 00 0000 0</t>
  </si>
  <si>
    <t>Основное  мероприятие "Развитие клубных учреждений"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</si>
  <si>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</si>
  <si>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</si>
  <si>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</si>
  <si>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</si>
  <si>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</si>
  <si>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Комплектование книжных фондов за счет средств федерального бюджета</t>
  </si>
  <si>
    <t>08 3 01 4401 0</t>
  </si>
  <si>
    <t>08 3 01 5144 0</t>
  </si>
  <si>
    <t>08 3 01 0000 0</t>
  </si>
  <si>
    <t>08 3 00 0000 0</t>
  </si>
  <si>
    <t>01 1 02 0211 0</t>
  </si>
  <si>
    <t>99 0 00 4910 0</t>
  </si>
  <si>
    <t>300</t>
  </si>
  <si>
    <t>03 0 00 0000 0</t>
  </si>
  <si>
    <t>Оказание  социальной помощи отдельным категориям населения</t>
  </si>
  <si>
    <t>Основное мероприятие «Обеспечение питанием обучающихся в образовательных учреждениях»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</si>
  <si>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</si>
  <si>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Основное мероприятие «Предоставление мер социальной поддержки отдельным категориям граждан»</t>
  </si>
  <si>
    <t>Основное мероприятие «Комплексное развитие музеев»</t>
  </si>
  <si>
    <t>08 1 00 0000 0</t>
  </si>
  <si>
    <t>08 1 01 0000 0</t>
  </si>
  <si>
    <t>08 1 01 4409 0</t>
  </si>
  <si>
    <t>08 1 01 4409 9</t>
  </si>
  <si>
    <t>08 3 01 4409 0</t>
  </si>
  <si>
    <t>08 3 01 4409 9</t>
  </si>
  <si>
    <t>Основное мероприятие «Развитие системы библиотечного обслуживания»</t>
  </si>
  <si>
    <t>08 4 01 0000 0</t>
  </si>
  <si>
    <t>08 4 01 4409 1</t>
  </si>
  <si>
    <t>08 4 01 4409 9</t>
  </si>
  <si>
    <t>Основное  мероприятие "Проведение  прочих мероприятий в области культуры""</t>
  </si>
  <si>
    <t>08 6 00 0000 0</t>
  </si>
  <si>
    <t>08 6 01 0000 0</t>
  </si>
  <si>
    <t>08 6 01 1099 0</t>
  </si>
  <si>
    <t>10 1 00 0000 0</t>
  </si>
  <si>
    <t>10 1 01 0000 0</t>
  </si>
  <si>
    <t>Основное мероприятие «Реализация государственной политики в области физической культуры и спорта Сабинском муниципальном районе»</t>
  </si>
  <si>
    <t xml:space="preserve">Обеспечение деятельности подведомственных учреждений спортивной подготовки </t>
  </si>
  <si>
    <t>10 1 01 4820 0</t>
  </si>
  <si>
    <t>Мероприятия физической культуры и спорта в области массового спорта</t>
  </si>
  <si>
    <t>10 1 01 1287 0</t>
  </si>
  <si>
    <t>Дотации на выравнивание бюджетной обеспеченности  поселений   за счет субсидии бюджету муниципального района  из Республики Татарстан на предоставление межбюджетных трансфертов бюджетам поселений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</si>
  <si>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 из регионального фонда финансовой поддержки поселений бюджетам поселений</t>
  </si>
  <si>
    <t>ВСЕГО РАСХОДОВ</t>
  </si>
  <si>
    <t>Основное мероприятие «Развитие сети автомобильных дорог общего пользования»</t>
  </si>
  <si>
    <t>Основное мероприятие «Обеспечение эффективного распоряжения и использования государственного имущества и земельных участков»</t>
  </si>
  <si>
    <t>Обеспечение деятельности  учреждений бухгалтерского учета</t>
  </si>
  <si>
    <t>02 0 00 0000 0</t>
  </si>
  <si>
    <t>02 1 00 0000 0</t>
  </si>
  <si>
    <t>Основное мероприятие "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</si>
  <si>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02 1 01 0000 0</t>
  </si>
  <si>
    <t>Основное мероприятие "Реализация дошкольного образования"</t>
  </si>
  <si>
    <t>02 1 03 0000 0</t>
  </si>
  <si>
    <t>Развитие дошкольных образовательных организаций</t>
  </si>
  <si>
    <t>02 1 03 4200 0</t>
  </si>
  <si>
    <t>02 1 03 4200 9</t>
  </si>
  <si>
    <t>02 2 00 0000 0</t>
  </si>
  <si>
    <t>Основное мероприятие "Реализация общего образования"</t>
  </si>
  <si>
    <t>02 2 02 0000 0</t>
  </si>
  <si>
    <t>02 2 02 4210 0</t>
  </si>
  <si>
    <t>02 2 02 4210 9</t>
  </si>
  <si>
    <t xml:space="preserve">Развитие общеобразовательных организаций, включая школы - детские сады </t>
  </si>
  <si>
    <t>02 2 02 4220 0</t>
  </si>
  <si>
    <t>02 2 02 4220 9</t>
  </si>
  <si>
    <t>Развитие общеобразовательных организаций, имеющих интернат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</si>
  <si>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</si>
  <si>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</si>
  <si>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</si>
  <si>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</si>
  <si>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02 1 02 4360 0</t>
  </si>
  <si>
    <t>02 2 09 0000 0</t>
  </si>
  <si>
    <t>02 3 00 0000 0</t>
  </si>
  <si>
    <t>Основное мероприятие " Организация предоставления дополнительного образования"</t>
  </si>
  <si>
    <t>02 3 01 0000 0</t>
  </si>
  <si>
    <t>Развитие многопрофильных  организаций дополнительного образования , реализующих дополнительные общеобразовательные программы</t>
  </si>
  <si>
    <t>02 3 01 4231 0</t>
  </si>
  <si>
    <t>02 3 01 4231 9</t>
  </si>
  <si>
    <t>02 3 01 4232 0</t>
  </si>
  <si>
    <t>02 3 01 4232 9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</si>
  <si>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</t>
  </si>
  <si>
    <t>02 3 01 4233 0</t>
  </si>
  <si>
    <t>02 3 01 4233 9</t>
  </si>
  <si>
    <t>Развитие  организаций дополнительного образования  спортивной направленности (ДЮСШ), реализующих дополнительные общеобразовательные программы</t>
  </si>
  <si>
    <t>02 3 03 0000 0</t>
  </si>
  <si>
    <t>02 3 03 4360 0</t>
  </si>
  <si>
    <t>02 2 08 2530 1</t>
  </si>
  <si>
    <t>Реализация государственных полномочий в области информационно-методического обеспечения</t>
  </si>
  <si>
    <t>99 0 00 4520 0</t>
  </si>
  <si>
    <t>05 0 00 0000 0</t>
  </si>
  <si>
    <t>05 0 01 0000 0</t>
  </si>
  <si>
    <t>11 0 00 0000 0</t>
  </si>
  <si>
    <t>11 0 01 0000 0</t>
  </si>
  <si>
    <t>06 0 00 0000 0</t>
  </si>
  <si>
    <t>Основное мероприятие "Совершенствование деятельности по профилактике правонарушений и преступлений"</t>
  </si>
  <si>
    <t>Основное мероприятие " Развитие молодежной политики в Сабинском  муниципальном районе"</t>
  </si>
  <si>
    <t>10 4 00 0000 0</t>
  </si>
  <si>
    <t>10 4 01 0000 0</t>
  </si>
  <si>
    <t>10 4 01 4310 0</t>
  </si>
  <si>
    <t>10 4 01 4319 0</t>
  </si>
  <si>
    <t>Обеспечение деятельности учреждений молодежной политики</t>
  </si>
  <si>
    <t>10 2 00 0000 0</t>
  </si>
  <si>
    <t>Основное мероприятие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</si>
  <si>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10 2 01 0000 0</t>
  </si>
  <si>
    <t>10 2 01 8132 0</t>
  </si>
  <si>
    <t>Мероприятия по организации отдыха,оздоровления,занятости детей и молодежи за счет средств муниципального района</t>
  </si>
  <si>
    <t>Основное мероприятие "Модернизация системы  общего образования, проведение мероприятий в области образования"</t>
  </si>
  <si>
    <t>Основное мероприятие "Модернизация системы дошкольного образования, проведение мероприятий в области образования"</t>
  </si>
  <si>
    <t>Основное мероприятие "Модернизация системы дополнительного образования, проведение мероприятий в области образования"</t>
  </si>
  <si>
    <t>Основное мероприятие "Повышение эффективности межбюджетных отношений с местными бюджетами"</t>
  </si>
  <si>
    <t>18 0 03 0000 0</t>
  </si>
  <si>
    <t>18 0 03 8004 0</t>
  </si>
  <si>
    <t>18 0 03 8006 0</t>
  </si>
  <si>
    <t>22 0 00 0000 0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</si>
  <si>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2014 - 2020 годы"</t>
  </si>
  <si>
    <t xml:space="preserve">Основное мероприятие "Создание условий для сохранения, изучения и развития татарского, русского и других языков в Сабинском муниципальном районе" </t>
  </si>
  <si>
    <t>22 0 01 0000 0</t>
  </si>
  <si>
    <t>22 0 01 1099 0</t>
  </si>
  <si>
    <t>Муниципальная программа "Реализация Концепции государственной национальной политики в Сабинском  муниципальном районе Республики Татарстан на 2015 - 2017 годы"</t>
  </si>
  <si>
    <t>20 0 00 0000 0</t>
  </si>
  <si>
    <t>Основное мероприятие "Реализация государственной национальной политики в Сабинском муниципальном районе"</t>
  </si>
  <si>
    <t>20 0 01 0000 0</t>
  </si>
  <si>
    <t>20 0 01 1099 0</t>
  </si>
  <si>
    <t>Основное мероприятие "Обеспечение долгосрочной сбалансированности и устойчивости бюджетной системы "</t>
  </si>
  <si>
    <t>02 2 09 4360 0</t>
  </si>
  <si>
    <t>05 0 01 4310 0</t>
  </si>
  <si>
    <t>Рз</t>
  </si>
  <si>
    <t xml:space="preserve">Распределение </t>
  </si>
  <si>
    <t>00</t>
  </si>
  <si>
    <t>ЗДРАВООХРАНЕНИЕ</t>
  </si>
  <si>
    <t>Санитарно-эпидемиологическое благополучие</t>
  </si>
  <si>
    <t>ОБРАЗОВАНИЕ</t>
  </si>
  <si>
    <t>Дошкольное образование</t>
  </si>
  <si>
    <t>Другие вопросы в области образования</t>
  </si>
  <si>
    <t>Общее образование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</si>
  <si>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</si>
  <si>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СОЦИАЛЬНАЯ ПОЛИТИКА</t>
  </si>
  <si>
    <t>Социальное обеспечение населения</t>
  </si>
  <si>
    <t>Охрана семьи и детства</t>
  </si>
  <si>
    <t>Другие общегосударственные вопросы</t>
  </si>
  <si>
    <t>ЖИЛИЩНО-КОММУНАЛЬНОЕ ХОЗЯЙСТВО</t>
  </si>
  <si>
    <t>Жилищное хозяйство</t>
  </si>
  <si>
    <t>Молодежная политика и оздоровление детей</t>
  </si>
  <si>
    <t>КУЛЬТУРА, КИНЕМАТОГРАФИЯ</t>
  </si>
  <si>
    <t>Культура</t>
  </si>
  <si>
    <t>ОХРАНА ОКРУЖАЮЩЕЙ СРЕДЫ</t>
  </si>
  <si>
    <t>Охрана объектов растительного и животного мира и среды их обитания</t>
  </si>
  <si>
    <t>ФИЗИЧЕСКАЯ КУЛЬТУРА И СПОРТ</t>
  </si>
  <si>
    <t>Массовый спорт</t>
  </si>
  <si>
    <t>Физическая культура</t>
  </si>
  <si>
    <t>Благоустройство</t>
  </si>
  <si>
    <t>НАЦИОНАЛЬНАЯ ЭКОНОМИКА</t>
  </si>
  <si>
    <t>Дорожное хозяйство (дорожный фонд)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</si>
  <si>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</si>
  <si>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МЕЖБЮДЖЕТНЫЕ ТРАНСФЕРТЫ ОБЩЕГО ХАРАКТЕРА БЮДЖЕТАМ БЮДЖЕТНОЙ СИСТЕМЫ  РОССИЙСКОЙ ФЕДЕРАЦИИ </t>
  </si>
  <si>
    <t>Дотации на выравнивание бюджетной обеспеченности субъектов Российской федерации и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</si>
  <si>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</si>
  <si>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</si>
  <si>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</si>
  <si>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</si>
  <si>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Резервные фонды</t>
  </si>
  <si>
    <t>Пенсионное обеспечение</t>
  </si>
  <si>
    <t>НАЦИОНАЛЬНАЯ ОБОРОНА</t>
  </si>
  <si>
    <t>Мобилизационная и вневойсковая подготовка</t>
  </si>
  <si>
    <t>Судебная система</t>
  </si>
  <si>
    <t>Приложение №8</t>
  </si>
  <si>
    <t>ОБЩЕГОСУДАРСТВЕННЫЕ ВОПРОСЫ</t>
  </si>
  <si>
    <t xml:space="preserve">бюджетных ассигнований по целевым статьям  (муниципальным программам  Сабинского района Республики Татарстан </t>
  </si>
  <si>
    <t xml:space="preserve"> муниципального района Республики Татарстан  и непрограммным 
(государственным программам Республики Татарстан и 
непрограммным направлениям деятельности), группам видов расходов, разделам, подразделам классификации
муниципальным программам  Сабинского муниципального района Республики Татарстан и 
непрограммным направлениям деятельности)по целевым статьям, группам видов расходов, разделам,
</t>
  </si>
  <si>
    <t>направлениям деятельности), группам  видов расходов, разделам,</t>
  </si>
  <si>
    <t xml:space="preserve">подразделам классификации расходов бюджетов </t>
  </si>
  <si>
    <t>99 0 00 0741 1</t>
  </si>
  <si>
    <t>08 4 00 0000 0</t>
  </si>
  <si>
    <t>04 0 01 9601 0</t>
  </si>
  <si>
    <t>99 0 00 7802 0</t>
  </si>
  <si>
    <t>Дорожное хозяйство (дорожные фонды)</t>
  </si>
  <si>
    <t>99 0 00 2990 0</t>
  </si>
  <si>
    <t>Основное мероприятие " Сохранение и укрепление здоровья детей"</t>
  </si>
  <si>
    <t>Основное мероприятие " Патриотическое воспитание, формирование здорового образа жизни детей и молодежи"</t>
  </si>
  <si>
    <t xml:space="preserve">Сельское хозяйство и рыболовство </t>
  </si>
  <si>
    <t>03 1 00 0000 0</t>
  </si>
  <si>
    <t>03 1 01 0000 0</t>
  </si>
  <si>
    <t>03 1 01 0541 0</t>
  </si>
  <si>
    <t>03 1 01 0553 0</t>
  </si>
  <si>
    <t>03 5 01 1320 0</t>
  </si>
  <si>
    <t>03 1 02 0000 0</t>
  </si>
  <si>
    <t>03 1 02 0551 0</t>
  </si>
  <si>
    <t xml:space="preserve"> </t>
  </si>
  <si>
    <t>03 5 00 0000 0</t>
  </si>
  <si>
    <t>Основное мероприятие "Развитие системы мер социальной поддержки семей"</t>
  </si>
  <si>
    <t>03 5 01 0000 0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</si>
  <si>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</si>
  <si>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03 5 03 0000 0</t>
  </si>
  <si>
    <t>99 0 00 2267 0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</si>
  <si>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</si>
  <si>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Основное мероприятие "Реализация государственной политики в области архивного дела"</t>
  </si>
  <si>
    <t>08 Е 00 0000 0</t>
  </si>
  <si>
    <t>08 Е 01 0000 0</t>
  </si>
  <si>
    <t>Обеспечение хранения, учета, комплектования и использования документов архивного фонда и других архивных документов</t>
  </si>
  <si>
    <t>08 Е 01 4402 0</t>
  </si>
  <si>
    <t>Мероприятия по регулированию качества окружающей среды</t>
  </si>
  <si>
    <t>24 1 01 2539 0</t>
  </si>
  <si>
    <t xml:space="preserve">Реализация государственных  полномочий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</si>
  <si>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Б1 0 00 0000 0</t>
  </si>
  <si>
    <t>Б1 0 01 0000 0</t>
  </si>
  <si>
    <t>Б1 0 01 7804 0</t>
  </si>
  <si>
    <t>Основное мероприятие "Организация и содержание мест захоронений"</t>
  </si>
  <si>
    <t>Д1 0 00 0000 0</t>
  </si>
  <si>
    <t>Д1 0 01 0000 0</t>
  </si>
  <si>
    <t>Д1 0 01 0365 0</t>
  </si>
  <si>
    <t>Таблица 1</t>
  </si>
  <si>
    <t>бюджета Сабинского муниципального района Республики Татарстан  на 2017 год</t>
  </si>
  <si>
    <t>к решению Совета Сабинского муниципального района "О бюджете Сабинского муниципального района Республики Татарстан на 2017 год и на плановый период 2018 и 2019 годов "</t>
  </si>
  <si>
    <t>Таблица 2</t>
  </si>
  <si>
    <t>бюджета Сабинского муниципального района Республики Татарстан  на плановый период 2018-2019 годов</t>
  </si>
  <si>
    <t>2018 год</t>
  </si>
  <si>
    <t>2019 год</t>
  </si>
  <si>
    <t>99 0 00 2540 0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</si>
  <si>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</si>
  <si>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99 0 00 9707 1</t>
  </si>
  <si>
    <t>Диспансеризация  муниципальных служащих</t>
  </si>
  <si>
    <t>Д1 0 00 0365 0</t>
  </si>
  <si>
    <t>09 1 01 0000 0</t>
  </si>
  <si>
    <t>09 1 01 7446 0</t>
  </si>
  <si>
    <t>99 0 00 8004 0</t>
  </si>
  <si>
    <t>99 0 00 8006 0</t>
  </si>
  <si>
    <t>Муниципальная программа «Развитие образования Сабинского муниципального района Республики Татарстан на 2017 - 2022 годы»</t>
  </si>
  <si>
    <t>Подпрограмма  "Развитие общего образования на 2017 - 2022 годы"</t>
  </si>
  <si>
    <t>Муниципальная программа «Управление муниципальными финансами Сабинского муниципального района Республики Татарстан на 2017 – 2022 годы»</t>
  </si>
  <si>
    <t>Муниципальная программа адресной социальной защиты населения Сабинского муниципального района Республики Татарстан на 2017 - 2022 годы</t>
  </si>
  <si>
    <t>Подпрограмма "Улучшение социально-экономического положения семей на 2017 - 2022 годы"</t>
  </si>
  <si>
    <t>Муниципальная программа  «Развитие культуры Сабинского муниципального района Республики Татарстан на 2017 – 2022 годы»</t>
  </si>
  <si>
    <t>Подпрограмма "Развитие архивного дела на 2017 - 2022 годы"</t>
  </si>
  <si>
    <t>Муниципальная программа «Управление муниципальным имуществом Сабинского муниципального района Республики Татарстан на 2017 – 2022 годы»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</si>
  <si>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 – 2022 годы</t>
  </si>
  <si>
    <t>Подпрограмма "Развитие дошкольного образования на 2017 -2022 годы"</t>
  </si>
  <si>
    <t>Подпрограмма "Развитие дополнительного образования на 2017 -2022 годы"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</si>
  <si>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2017 – 2022годы»</t>
  </si>
  <si>
    <t>Подпрограмма "Организация отдыха детей и молодежи, их оздоровления и занятости на 2017 -2022 годы"</t>
  </si>
  <si>
    <t>Подпрограмма "Развитие молодежной политики в   Сабинском муниципальном районе на 2017 - 2022 годы"</t>
  </si>
  <si>
    <t>Подпрограмма "Развитие музейного дела на 2017 -2022годы"</t>
  </si>
  <si>
    <t>Подпрограмма  "Развитие библиотечного дела на 2017 -2022 годы"</t>
  </si>
  <si>
    <t>Подпрограмма «Развитие культурно-досуговой деятельности  на 2017-2022 годы»</t>
  </si>
  <si>
    <t>Подпрограмма "Проведение мероприятий в области культуры на 2017 -2022 годы"</t>
  </si>
  <si>
    <t>Подпрограмма  "Социальные выплаты на 2017-2022 годы"</t>
  </si>
  <si>
    <t>Подпрограмма «Развитие физической культуры и спорта  на 2017-2022 годы»</t>
  </si>
  <si>
    <t>99 0 00 9704 1</t>
  </si>
  <si>
    <t>Диспансеризация муниципальных служащих</t>
  </si>
  <si>
    <t>Подпрограмма "Развитие музейного дела на 2017 -2022 годы"</t>
  </si>
  <si>
    <t>Подпрограмма "Развитие архивного дела на 2017 - 2022годы"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</si>
  <si>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2017 – 2022 годы»</t>
  </si>
  <si>
    <t>11 0 01 1099 0</t>
  </si>
  <si>
    <t>Муниципальная программа обеспечения экологической безопасности Сабинского муниципального района на 2017-2022 годы</t>
  </si>
  <si>
    <t>Муниципальная программа "Образование и здоровье школьников Сабинского муниципального района Республики Татарстан на 2017-2022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</si>
  <si>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2017-2020 годы"</t>
  </si>
  <si>
    <t>06 1 00 0000 0</t>
  </si>
  <si>
    <t>06 1 01 0000 0</t>
  </si>
  <si>
    <t>06 1 01 1099 0</t>
  </si>
  <si>
    <t>Реализация программных  мероприятий</t>
  </si>
  <si>
    <t>Другие вопросы в области национальной безопасности и правоохранительной деятельности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</si>
  <si>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2017-2020 годы"</t>
  </si>
  <si>
    <t>07 0 00 0000 0</t>
  </si>
  <si>
    <t>Подпрограмма "Пожарная безопасность в Сабинском муниципальном районе  Республики Татарстан на 2016-2020 годы"</t>
  </si>
  <si>
    <t>Основное мероприятие  "Пожарная безопасность в Сабинском муниципальном районе  Республики Татарстан на 2016-2020 годы"</t>
  </si>
  <si>
    <t xml:space="preserve">07 1 01 1099 0 </t>
  </si>
  <si>
    <t>Подпрограмма "Построение и развитие аппаратно-программного комплекса "Безопасный город" в Сабинском муниципальном районе  Республики Татарстан на 2016-2020 годы"</t>
  </si>
  <si>
    <t>Основное мероприятие  "Построение и развитие аппаратно-программного комплекса "Безопасный город" в Сабинском муниципальном районе  Республики Татарстан на 2016-2020 годы"</t>
  </si>
  <si>
    <t>07 1 00 0000 0</t>
  </si>
  <si>
    <t>07 3 00 0000 0</t>
  </si>
  <si>
    <t>07 3 01 0000 0</t>
  </si>
  <si>
    <t xml:space="preserve">07 1 01 0000 0 </t>
  </si>
  <si>
    <t>07 3 01 1099 0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</si>
  <si>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2016 – 2020 годы»</t>
  </si>
  <si>
    <t>02 1 02 0000 0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</si>
  <si>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</si>
  <si>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Подпрограмма "Регулирование качества окружающей среды  в Сабинском муниципальном районе Республики Татарстан на 2017-2022 годы"</t>
  </si>
  <si>
    <t>09 1 00 0000 0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</si>
</sst>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2" borderId="1" xfId="0" applyNumberFormat="1" applyFont="1" applyFill="1" applyBorder="1" applyAlignment="1">
      <alignment horizontal="left" vertical="distributed" wrapText="1"/>
    </xf>
    <xf numFmtId="0" fontId="1" fillId="2" borderId="1" xfId="0" applyFont="1" applyFill="1" applyBorder="1" applyAlignment="1">
      <alignment horizontal="left" vertical="distributed" wrapText="1"/>
    </xf>
    <xf numFmtId="164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164" fontId="1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distributed" wrapText="1"/>
    </xf>
    <xf numFmtId="164" fontId="1" fillId="2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left" vertical="distributed" wrapText="1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distributed" wrapText="1"/>
    </xf>
    <xf numFmtId="0" fontId="6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6" fillId="2" borderId="0" xfId="0" applyFont="1" applyFill="1"/>
    <xf numFmtId="49" fontId="1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 wrapText="1"/>
    </xf>
    <xf numFmtId="0" fontId="8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vertical="distributed" wrapText="1"/>
    </xf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distributed" wrapText="1"/>
    </xf>
    <xf numFmtId="0" fontId="7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distributed" wrapText="1"/>
    </xf>
    <xf numFmtId="164" fontId="1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distributed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distributed" wrapText="1"/>
    </xf>
    <xf numFmtId="0" fontId="6" fillId="0" borderId="1" xfId="0" applyFont="1" applyFill="1" applyBorder="1" applyAlignment="1">
      <alignment horizontal="left" vertical="distributed" wrapText="1"/>
    </xf>
    <xf numFmtId="0" fontId="6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justify" wrapText="1"/>
    </xf>
    <xf numFmtId="0" fontId="1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left" vertical="center" wrapText="1"/>
    </xf>
    <xf numFmtId="0" fontId="6" fillId="0" borderId="0" xfId="0" applyFont="1" applyAlignment="1">
      <alignment horizontal="justify" wrapText="1"/>
    </xf>
    <xf numFmtId="0" fontId="8" fillId="0" borderId="0" xfId="0" applyFont="1" applyFill="1" applyAlignment="1">
      <alignment horizontal="center" vertical="distributed" wrapText="1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7"/>
  <sheetViews>
    <sheetView tabSelected="1" topLeftCell="A236" workbookViewId="0">
      <selection activeCell="A242" sqref="A242"/>
    </sheetView>
  </sheetViews>
  <sheetFormatPr defaultRowHeight="18.75"/>
  <cols>
    <col min="1" max="1" width="57.28515625" style="34" customWidth="1"/>
    <col min="2" max="2" width="17.42578125" style="65" customWidth="1"/>
    <col min="3" max="3" width="9.140625" style="65"/>
    <col min="4" max="4" width="11.85546875" style="65" customWidth="1"/>
    <col min="5" max="5" width="9.140625" style="65"/>
    <col min="6" max="6" width="16.5703125" style="66" customWidth="1"/>
    <col min="7" max="7" width="12.28515625" style="35" bestFit="1" customWidth="1"/>
    <col min="8" max="16384" width="9.140625" style="35"/>
  </cols>
  <sheetData>
    <row r="1" spans="1:6">
      <c r="B1" s="73" t="s">
        <v>263</v>
      </c>
      <c r="C1" s="73"/>
      <c r="D1" s="73"/>
      <c r="E1" s="73"/>
      <c r="F1" s="74"/>
    </row>
    <row r="2" spans="1:6">
      <c r="B2" s="75" t="s">
        <v>310</v>
      </c>
      <c r="C2" s="75"/>
      <c r="D2" s="75"/>
      <c r="E2" s="75"/>
      <c r="F2" s="75"/>
    </row>
    <row r="3" spans="1:6">
      <c r="B3" s="76"/>
      <c r="C3" s="76"/>
      <c r="D3" s="76"/>
      <c r="E3" s="76"/>
      <c r="F3" s="76"/>
    </row>
    <row r="4" spans="1:6">
      <c r="B4" s="76"/>
      <c r="C4" s="76"/>
      <c r="D4" s="76"/>
      <c r="E4" s="76"/>
      <c r="F4" s="76"/>
    </row>
    <row r="5" spans="1:6">
      <c r="B5" s="76"/>
      <c r="C5" s="76"/>
      <c r="D5" s="76"/>
      <c r="E5" s="76"/>
      <c r="F5" s="76"/>
    </row>
    <row r="6" spans="1:6" ht="18.75" customHeight="1">
      <c r="B6" s="77"/>
      <c r="C6" s="77"/>
      <c r="D6" s="77"/>
      <c r="E6" s="77"/>
      <c r="F6" s="77"/>
    </row>
    <row r="7" spans="1:6" ht="18.75" customHeight="1">
      <c r="B7" s="36"/>
      <c r="C7" s="36"/>
      <c r="D7" s="36"/>
      <c r="E7" s="36"/>
      <c r="F7" s="36"/>
    </row>
    <row r="8" spans="1:6" ht="18.75" customHeight="1">
      <c r="B8" s="36"/>
      <c r="C8" s="36"/>
      <c r="D8" s="36"/>
      <c r="E8" s="36"/>
      <c r="F8" s="36"/>
    </row>
    <row r="9" spans="1:6" ht="18.75" customHeight="1">
      <c r="B9" s="36"/>
      <c r="C9" s="36"/>
      <c r="D9" s="36"/>
      <c r="E9" s="36"/>
      <c r="F9" s="37" t="s">
        <v>308</v>
      </c>
    </row>
    <row r="10" spans="1:6" ht="18.75" customHeight="1">
      <c r="A10" s="72" t="s">
        <v>225</v>
      </c>
      <c r="B10" s="72"/>
      <c r="C10" s="72"/>
      <c r="D10" s="72"/>
      <c r="E10" s="72"/>
      <c r="F10" s="72"/>
    </row>
    <row r="11" spans="1:6" ht="18.75" customHeight="1">
      <c r="A11" s="72" t="s">
        <v>265</v>
      </c>
      <c r="B11" s="72"/>
      <c r="C11" s="72"/>
      <c r="D11" s="72"/>
      <c r="E11" s="72"/>
      <c r="F11" s="72"/>
    </row>
    <row r="12" spans="1:6" ht="18.75" customHeight="1">
      <c r="A12" s="72" t="s">
        <v>266</v>
      </c>
      <c r="B12" s="72"/>
      <c r="C12" s="72"/>
      <c r="D12" s="72"/>
      <c r="E12" s="72"/>
      <c r="F12" s="72"/>
    </row>
    <row r="13" spans="1:6" ht="18.75" customHeight="1">
      <c r="A13" s="72" t="s">
        <v>267</v>
      </c>
      <c r="B13" s="72"/>
      <c r="C13" s="72"/>
      <c r="D13" s="72"/>
      <c r="E13" s="72"/>
      <c r="F13" s="72"/>
    </row>
    <row r="14" spans="1:6" ht="18.75" customHeight="1">
      <c r="A14" s="72" t="s">
        <v>268</v>
      </c>
      <c r="B14" s="72"/>
      <c r="C14" s="72"/>
      <c r="D14" s="72"/>
      <c r="E14" s="72"/>
      <c r="F14" s="72"/>
    </row>
    <row r="15" spans="1:6" ht="18.75" customHeight="1">
      <c r="A15" s="72" t="s">
        <v>309</v>
      </c>
      <c r="B15" s="72"/>
      <c r="C15" s="72"/>
      <c r="D15" s="72"/>
      <c r="E15" s="72"/>
      <c r="F15" s="72"/>
    </row>
    <row r="16" spans="1:6" ht="18.75" customHeight="1">
      <c r="A16" s="38"/>
      <c r="B16" s="38"/>
      <c r="C16" s="38"/>
      <c r="D16" s="38"/>
      <c r="E16" s="38"/>
      <c r="F16" s="38"/>
    </row>
    <row r="17" spans="1:6" ht="18.75" customHeight="1">
      <c r="A17" s="38"/>
      <c r="B17" s="38"/>
      <c r="C17" s="38"/>
      <c r="D17" s="38"/>
      <c r="E17" s="38"/>
      <c r="F17" s="39" t="s">
        <v>0</v>
      </c>
    </row>
    <row r="18" spans="1:6">
      <c r="A18" s="40" t="s">
        <v>1</v>
      </c>
      <c r="B18" s="40" t="s">
        <v>3</v>
      </c>
      <c r="C18" s="40" t="s">
        <v>4</v>
      </c>
      <c r="D18" s="40" t="s">
        <v>224</v>
      </c>
      <c r="E18" s="40" t="s">
        <v>2</v>
      </c>
      <c r="F18" s="41" t="s">
        <v>5</v>
      </c>
    </row>
    <row r="19" spans="1:6">
      <c r="A19" s="42"/>
      <c r="B19" s="42"/>
      <c r="C19" s="42"/>
      <c r="D19" s="42"/>
      <c r="E19" s="42"/>
      <c r="F19" s="43"/>
    </row>
    <row r="20" spans="1:6" ht="206.25">
      <c r="A20" s="44" t="s">
        <v>31</v>
      </c>
      <c r="B20" s="45" t="s">
        <v>110</v>
      </c>
      <c r="C20" s="45"/>
      <c r="D20" s="45"/>
      <c r="E20" s="45"/>
      <c r="F20" s="46">
        <f>F21</f>
        <v>440.6</v>
      </c>
    </row>
    <row r="21" spans="1:6" ht="41.25" customHeight="1">
      <c r="A21" s="44" t="s">
        <v>13</v>
      </c>
      <c r="B21" s="45" t="s">
        <v>110</v>
      </c>
      <c r="C21" s="45">
        <v>200</v>
      </c>
      <c r="D21" s="45"/>
      <c r="E21" s="45"/>
      <c r="F21" s="46">
        <f>F22</f>
        <v>440.6</v>
      </c>
    </row>
    <row r="22" spans="1:6" ht="29.25" customHeight="1">
      <c r="A22" s="44" t="s">
        <v>227</v>
      </c>
      <c r="B22" s="45" t="s">
        <v>110</v>
      </c>
      <c r="C22" s="47">
        <v>200</v>
      </c>
      <c r="D22" s="47" t="s">
        <v>35</v>
      </c>
      <c r="E22" s="47" t="s">
        <v>226</v>
      </c>
      <c r="F22" s="46">
        <f>F23</f>
        <v>440.6</v>
      </c>
    </row>
    <row r="23" spans="1:6" ht="26.25" customHeight="1">
      <c r="A23" s="44" t="s">
        <v>228</v>
      </c>
      <c r="B23" s="45" t="s">
        <v>110</v>
      </c>
      <c r="C23" s="47" t="s">
        <v>14</v>
      </c>
      <c r="D23" s="47" t="s">
        <v>35</v>
      </c>
      <c r="E23" s="47" t="s">
        <v>39</v>
      </c>
      <c r="F23" s="46">
        <v>440.6</v>
      </c>
    </row>
    <row r="24" spans="1:6" ht="75">
      <c r="A24" s="44" t="s">
        <v>324</v>
      </c>
      <c r="B24" s="45" t="s">
        <v>146</v>
      </c>
      <c r="C24" s="45"/>
      <c r="D24" s="45"/>
      <c r="E24" s="45"/>
      <c r="F24" s="46">
        <f>F25+F45+F87</f>
        <v>658207.10499999998</v>
      </c>
    </row>
    <row r="25" spans="1:6" ht="37.5">
      <c r="A25" s="44" t="s">
        <v>333</v>
      </c>
      <c r="B25" s="45" t="s">
        <v>147</v>
      </c>
      <c r="C25" s="45" t="s">
        <v>7</v>
      </c>
      <c r="D25" s="45"/>
      <c r="E25" s="45"/>
      <c r="F25" s="46">
        <f>F26+F31+F36</f>
        <v>201050</v>
      </c>
    </row>
    <row r="26" spans="1:6" ht="93.75">
      <c r="A26" s="44" t="s">
        <v>148</v>
      </c>
      <c r="B26" s="45" t="s">
        <v>149</v>
      </c>
      <c r="C26" s="45"/>
      <c r="D26" s="45"/>
      <c r="E26" s="45"/>
      <c r="F26" s="46">
        <f>F27</f>
        <v>61978.7</v>
      </c>
    </row>
    <row r="27" spans="1:6" ht="112.5">
      <c r="A27" s="44" t="s">
        <v>29</v>
      </c>
      <c r="B27" s="45" t="s">
        <v>167</v>
      </c>
      <c r="C27" s="45" t="s">
        <v>7</v>
      </c>
      <c r="D27" s="45"/>
      <c r="E27" s="45"/>
      <c r="F27" s="46">
        <f>F28</f>
        <v>61978.7</v>
      </c>
    </row>
    <row r="28" spans="1:6" ht="56.25">
      <c r="A28" s="44" t="s">
        <v>27</v>
      </c>
      <c r="B28" s="45" t="s">
        <v>167</v>
      </c>
      <c r="C28" s="45" t="s">
        <v>28</v>
      </c>
      <c r="D28" s="45"/>
      <c r="E28" s="45"/>
      <c r="F28" s="46">
        <f>F29</f>
        <v>61978.7</v>
      </c>
    </row>
    <row r="29" spans="1:6">
      <c r="A29" s="44" t="s">
        <v>229</v>
      </c>
      <c r="B29" s="45" t="s">
        <v>167</v>
      </c>
      <c r="C29" s="45">
        <v>600</v>
      </c>
      <c r="D29" s="47" t="s">
        <v>39</v>
      </c>
      <c r="E29" s="47" t="s">
        <v>226</v>
      </c>
      <c r="F29" s="46">
        <f>F30</f>
        <v>61978.7</v>
      </c>
    </row>
    <row r="30" spans="1:6">
      <c r="A30" s="44" t="s">
        <v>230</v>
      </c>
      <c r="B30" s="45" t="s">
        <v>167</v>
      </c>
      <c r="C30" s="45">
        <v>600</v>
      </c>
      <c r="D30" s="47" t="s">
        <v>39</v>
      </c>
      <c r="E30" s="47" t="s">
        <v>6</v>
      </c>
      <c r="F30" s="46">
        <v>61978.7</v>
      </c>
    </row>
    <row r="31" spans="1:6" ht="57" customHeight="1">
      <c r="A31" s="44" t="s">
        <v>205</v>
      </c>
      <c r="B31" s="45" t="s">
        <v>371</v>
      </c>
      <c r="C31" s="45"/>
      <c r="D31" s="45"/>
      <c r="E31" s="45"/>
      <c r="F31" s="46">
        <f>F32</f>
        <v>50</v>
      </c>
    </row>
    <row r="32" spans="1:6" ht="24.75" customHeight="1">
      <c r="A32" s="44" t="s">
        <v>43</v>
      </c>
      <c r="B32" s="45" t="s">
        <v>168</v>
      </c>
      <c r="C32" s="45"/>
      <c r="D32" s="45"/>
      <c r="E32" s="45"/>
      <c r="F32" s="46">
        <f>F33</f>
        <v>50</v>
      </c>
    </row>
    <row r="33" spans="1:6" ht="37.5">
      <c r="A33" s="44" t="s">
        <v>13</v>
      </c>
      <c r="B33" s="45" t="s">
        <v>168</v>
      </c>
      <c r="C33" s="45">
        <v>200</v>
      </c>
      <c r="D33" s="45"/>
      <c r="E33" s="45"/>
      <c r="F33" s="46">
        <f>F34</f>
        <v>50</v>
      </c>
    </row>
    <row r="34" spans="1:6">
      <c r="A34" s="44" t="s">
        <v>229</v>
      </c>
      <c r="B34" s="45" t="s">
        <v>168</v>
      </c>
      <c r="C34" s="45">
        <v>200</v>
      </c>
      <c r="D34" s="45" t="s">
        <v>39</v>
      </c>
      <c r="E34" s="47" t="s">
        <v>226</v>
      </c>
      <c r="F34" s="46">
        <f>F35</f>
        <v>50</v>
      </c>
    </row>
    <row r="35" spans="1:6">
      <c r="A35" s="44" t="s">
        <v>231</v>
      </c>
      <c r="B35" s="45" t="s">
        <v>168</v>
      </c>
      <c r="C35" s="45">
        <v>200</v>
      </c>
      <c r="D35" s="45" t="s">
        <v>39</v>
      </c>
      <c r="E35" s="45" t="s">
        <v>35</v>
      </c>
      <c r="F35" s="46">
        <v>50</v>
      </c>
    </row>
    <row r="36" spans="1:6" ht="37.5">
      <c r="A36" s="44" t="s">
        <v>150</v>
      </c>
      <c r="B36" s="45" t="s">
        <v>151</v>
      </c>
      <c r="C36" s="45"/>
      <c r="D36" s="45"/>
      <c r="E36" s="45"/>
      <c r="F36" s="46">
        <f>F37</f>
        <v>139021.29999999999</v>
      </c>
    </row>
    <row r="37" spans="1:6" ht="36.75" customHeight="1">
      <c r="A37" s="44" t="s">
        <v>152</v>
      </c>
      <c r="B37" s="45" t="s">
        <v>153</v>
      </c>
      <c r="C37" s="45"/>
      <c r="D37" s="45"/>
      <c r="E37" s="45"/>
      <c r="F37" s="46">
        <f>F38+F41</f>
        <v>139021.29999999999</v>
      </c>
    </row>
    <row r="38" spans="1:6" ht="56.25">
      <c r="A38" s="44" t="s">
        <v>27</v>
      </c>
      <c r="B38" s="45" t="s">
        <v>153</v>
      </c>
      <c r="C38" s="45">
        <v>600</v>
      </c>
      <c r="D38" s="45"/>
      <c r="E38" s="45"/>
      <c r="F38" s="46">
        <f>F39</f>
        <v>138601.29999999999</v>
      </c>
    </row>
    <row r="39" spans="1:6">
      <c r="A39" s="44" t="s">
        <v>229</v>
      </c>
      <c r="B39" s="45" t="s">
        <v>153</v>
      </c>
      <c r="C39" s="45">
        <v>600</v>
      </c>
      <c r="D39" s="45" t="s">
        <v>39</v>
      </c>
      <c r="E39" s="47" t="s">
        <v>226</v>
      </c>
      <c r="F39" s="46">
        <f>F40</f>
        <v>138601.29999999999</v>
      </c>
    </row>
    <row r="40" spans="1:6">
      <c r="A40" s="44" t="s">
        <v>230</v>
      </c>
      <c r="B40" s="45" t="s">
        <v>153</v>
      </c>
      <c r="C40" s="45">
        <v>600</v>
      </c>
      <c r="D40" s="45" t="s">
        <v>39</v>
      </c>
      <c r="E40" s="47" t="s">
        <v>6</v>
      </c>
      <c r="F40" s="46">
        <v>138601.29999999999</v>
      </c>
    </row>
    <row r="41" spans="1:6">
      <c r="A41" s="44" t="s">
        <v>40</v>
      </c>
      <c r="B41" s="45" t="s">
        <v>154</v>
      </c>
      <c r="C41" s="45"/>
      <c r="D41" s="45"/>
      <c r="E41" s="45"/>
      <c r="F41" s="46">
        <f>F42</f>
        <v>420</v>
      </c>
    </row>
    <row r="42" spans="1:6" ht="56.25">
      <c r="A42" s="44" t="s">
        <v>27</v>
      </c>
      <c r="B42" s="45" t="s">
        <v>154</v>
      </c>
      <c r="C42" s="45" t="s">
        <v>28</v>
      </c>
      <c r="D42" s="45"/>
      <c r="E42" s="45"/>
      <c r="F42" s="46">
        <f>F43</f>
        <v>420</v>
      </c>
    </row>
    <row r="43" spans="1:6">
      <c r="A43" s="44" t="s">
        <v>229</v>
      </c>
      <c r="B43" s="45" t="s">
        <v>154</v>
      </c>
      <c r="C43" s="45" t="s">
        <v>28</v>
      </c>
      <c r="D43" s="45" t="s">
        <v>39</v>
      </c>
      <c r="E43" s="47" t="s">
        <v>226</v>
      </c>
      <c r="F43" s="46">
        <f>F44</f>
        <v>420</v>
      </c>
    </row>
    <row r="44" spans="1:6">
      <c r="A44" s="44" t="s">
        <v>230</v>
      </c>
      <c r="B44" s="45" t="s">
        <v>154</v>
      </c>
      <c r="C44" s="45" t="s">
        <v>28</v>
      </c>
      <c r="D44" s="45" t="s">
        <v>39</v>
      </c>
      <c r="E44" s="45" t="s">
        <v>6</v>
      </c>
      <c r="F44" s="46">
        <v>420</v>
      </c>
    </row>
    <row r="45" spans="1:6" ht="37.5">
      <c r="A45" s="44" t="s">
        <v>325</v>
      </c>
      <c r="B45" s="45" t="s">
        <v>155</v>
      </c>
      <c r="C45" s="45"/>
      <c r="D45" s="45"/>
      <c r="E45" s="45"/>
      <c r="F45" s="46">
        <f>F46+F63+F82</f>
        <v>390515.23199999996</v>
      </c>
    </row>
    <row r="46" spans="1:6" ht="37.5">
      <c r="A46" s="44" t="s">
        <v>156</v>
      </c>
      <c r="B46" s="45" t="s">
        <v>157</v>
      </c>
      <c r="C46" s="45"/>
      <c r="D46" s="45"/>
      <c r="E46" s="45"/>
      <c r="F46" s="46">
        <f>F47+F55</f>
        <v>231680.33199999999</v>
      </c>
    </row>
    <row r="47" spans="1:6" ht="37.5">
      <c r="A47" s="44" t="s">
        <v>160</v>
      </c>
      <c r="B47" s="45" t="s">
        <v>158</v>
      </c>
      <c r="C47" s="45"/>
      <c r="D47" s="45"/>
      <c r="E47" s="45"/>
      <c r="F47" s="46">
        <f>F48+F51</f>
        <v>215625.242</v>
      </c>
    </row>
    <row r="48" spans="1:6" ht="56.25">
      <c r="A48" s="44" t="s">
        <v>27</v>
      </c>
      <c r="B48" s="45" t="s">
        <v>158</v>
      </c>
      <c r="C48" s="45">
        <v>600</v>
      </c>
      <c r="D48" s="45"/>
      <c r="E48" s="45"/>
      <c r="F48" s="46">
        <f>F49</f>
        <v>214528.94699999999</v>
      </c>
    </row>
    <row r="49" spans="1:6">
      <c r="A49" s="44" t="s">
        <v>229</v>
      </c>
      <c r="B49" s="45" t="s">
        <v>158</v>
      </c>
      <c r="C49" s="45">
        <v>600</v>
      </c>
      <c r="D49" s="45" t="s">
        <v>39</v>
      </c>
      <c r="E49" s="47" t="s">
        <v>226</v>
      </c>
      <c r="F49" s="46">
        <f>F50</f>
        <v>214528.94699999999</v>
      </c>
    </row>
    <row r="50" spans="1:6">
      <c r="A50" s="44" t="s">
        <v>232</v>
      </c>
      <c r="B50" s="45" t="s">
        <v>158</v>
      </c>
      <c r="C50" s="45">
        <v>600</v>
      </c>
      <c r="D50" s="45" t="s">
        <v>39</v>
      </c>
      <c r="E50" s="45" t="s">
        <v>8</v>
      </c>
      <c r="F50" s="46">
        <v>214528.94699999999</v>
      </c>
    </row>
    <row r="51" spans="1:6">
      <c r="A51" s="44" t="s">
        <v>40</v>
      </c>
      <c r="B51" s="45" t="s">
        <v>159</v>
      </c>
      <c r="C51" s="45"/>
      <c r="D51" s="45"/>
      <c r="E51" s="45"/>
      <c r="F51" s="46">
        <f>F52</f>
        <v>1096.2950000000001</v>
      </c>
    </row>
    <row r="52" spans="1:6" ht="56.25">
      <c r="A52" s="44" t="s">
        <v>27</v>
      </c>
      <c r="B52" s="45" t="s">
        <v>159</v>
      </c>
      <c r="C52" s="45">
        <v>600</v>
      </c>
      <c r="D52" s="45"/>
      <c r="E52" s="45"/>
      <c r="F52" s="46">
        <f>F53</f>
        <v>1096.2950000000001</v>
      </c>
    </row>
    <row r="53" spans="1:6">
      <c r="A53" s="44" t="s">
        <v>229</v>
      </c>
      <c r="B53" s="45" t="s">
        <v>159</v>
      </c>
      <c r="C53" s="45">
        <v>600</v>
      </c>
      <c r="D53" s="45" t="s">
        <v>39</v>
      </c>
      <c r="E53" s="47" t="s">
        <v>226</v>
      </c>
      <c r="F53" s="46">
        <f>F54</f>
        <v>1096.2950000000001</v>
      </c>
    </row>
    <row r="54" spans="1:6">
      <c r="A54" s="44" t="s">
        <v>232</v>
      </c>
      <c r="B54" s="45" t="s">
        <v>159</v>
      </c>
      <c r="C54" s="45">
        <v>600</v>
      </c>
      <c r="D54" s="45" t="s">
        <v>39</v>
      </c>
      <c r="E54" s="45" t="s">
        <v>8</v>
      </c>
      <c r="F54" s="46">
        <v>1096.2950000000001</v>
      </c>
    </row>
    <row r="55" spans="1:6" ht="37.5">
      <c r="A55" s="44" t="s">
        <v>163</v>
      </c>
      <c r="B55" s="45" t="s">
        <v>161</v>
      </c>
      <c r="C55" s="45"/>
      <c r="D55" s="45"/>
      <c r="E55" s="45"/>
      <c r="F55" s="46">
        <f>F56+F59</f>
        <v>16055.09</v>
      </c>
    </row>
    <row r="56" spans="1:6" ht="56.25">
      <c r="A56" s="44" t="s">
        <v>27</v>
      </c>
      <c r="B56" s="45" t="s">
        <v>161</v>
      </c>
      <c r="C56" s="45">
        <v>600</v>
      </c>
      <c r="D56" s="45"/>
      <c r="E56" s="45"/>
      <c r="F56" s="46">
        <f>F57</f>
        <v>16023</v>
      </c>
    </row>
    <row r="57" spans="1:6">
      <c r="A57" s="44" t="s">
        <v>229</v>
      </c>
      <c r="B57" s="45" t="s">
        <v>161</v>
      </c>
      <c r="C57" s="45">
        <v>600</v>
      </c>
      <c r="D57" s="47" t="s">
        <v>39</v>
      </c>
      <c r="E57" s="47" t="s">
        <v>226</v>
      </c>
      <c r="F57" s="46">
        <f>F58</f>
        <v>16023</v>
      </c>
    </row>
    <row r="58" spans="1:6">
      <c r="A58" s="44" t="s">
        <v>232</v>
      </c>
      <c r="B58" s="45" t="s">
        <v>161</v>
      </c>
      <c r="C58" s="45">
        <v>600</v>
      </c>
      <c r="D58" s="47" t="s">
        <v>39</v>
      </c>
      <c r="E58" s="47" t="s">
        <v>8</v>
      </c>
      <c r="F58" s="46">
        <v>16023</v>
      </c>
    </row>
    <row r="59" spans="1:6">
      <c r="A59" s="44" t="s">
        <v>40</v>
      </c>
      <c r="B59" s="45" t="s">
        <v>162</v>
      </c>
      <c r="C59" s="45"/>
      <c r="D59" s="45"/>
      <c r="E59" s="45"/>
      <c r="F59" s="46">
        <f>F60</f>
        <v>32.090000000000003</v>
      </c>
    </row>
    <row r="60" spans="1:6" ht="56.25">
      <c r="A60" s="44" t="s">
        <v>27</v>
      </c>
      <c r="B60" s="45" t="s">
        <v>162</v>
      </c>
      <c r="C60" s="45">
        <v>600</v>
      </c>
      <c r="D60" s="45"/>
      <c r="E60" s="45"/>
      <c r="F60" s="46">
        <f>F61</f>
        <v>32.090000000000003</v>
      </c>
    </row>
    <row r="61" spans="1:6">
      <c r="A61" s="44" t="s">
        <v>229</v>
      </c>
      <c r="B61" s="45" t="s">
        <v>162</v>
      </c>
      <c r="C61" s="45">
        <v>600</v>
      </c>
      <c r="D61" s="45" t="s">
        <v>39</v>
      </c>
      <c r="E61" s="47" t="s">
        <v>226</v>
      </c>
      <c r="F61" s="46">
        <f>F62</f>
        <v>32.090000000000003</v>
      </c>
    </row>
    <row r="62" spans="1:6">
      <c r="A62" s="44" t="s">
        <v>232</v>
      </c>
      <c r="B62" s="45" t="s">
        <v>162</v>
      </c>
      <c r="C62" s="45">
        <v>600</v>
      </c>
      <c r="D62" s="45" t="s">
        <v>39</v>
      </c>
      <c r="E62" s="45" t="s">
        <v>8</v>
      </c>
      <c r="F62" s="46">
        <v>32.090000000000003</v>
      </c>
    </row>
    <row r="63" spans="1:6" ht="168.75">
      <c r="A63" s="44" t="s">
        <v>164</v>
      </c>
      <c r="B63" s="45" t="s">
        <v>165</v>
      </c>
      <c r="C63" s="45"/>
      <c r="D63" s="45"/>
      <c r="E63" s="45"/>
      <c r="F63" s="46">
        <f>F64+F68+F75</f>
        <v>155684.9</v>
      </c>
    </row>
    <row r="64" spans="1:6" ht="168.75">
      <c r="A64" s="44" t="s">
        <v>30</v>
      </c>
      <c r="B64" s="45" t="s">
        <v>166</v>
      </c>
      <c r="C64" s="45" t="s">
        <v>7</v>
      </c>
      <c r="D64" s="45"/>
      <c r="E64" s="45"/>
      <c r="F64" s="46">
        <f>F65</f>
        <v>151234.9</v>
      </c>
    </row>
    <row r="65" spans="1:6" ht="56.25">
      <c r="A65" s="44" t="s">
        <v>27</v>
      </c>
      <c r="B65" s="45" t="s">
        <v>166</v>
      </c>
      <c r="C65" s="45" t="s">
        <v>28</v>
      </c>
      <c r="D65" s="45"/>
      <c r="E65" s="45"/>
      <c r="F65" s="46">
        <f>F66</f>
        <v>151234.9</v>
      </c>
    </row>
    <row r="66" spans="1:6">
      <c r="A66" s="44" t="s">
        <v>229</v>
      </c>
      <c r="B66" s="45" t="s">
        <v>166</v>
      </c>
      <c r="C66" s="45" t="s">
        <v>28</v>
      </c>
      <c r="D66" s="45" t="s">
        <v>39</v>
      </c>
      <c r="E66" s="47" t="s">
        <v>226</v>
      </c>
      <c r="F66" s="46">
        <f>F67</f>
        <v>151234.9</v>
      </c>
    </row>
    <row r="67" spans="1:6">
      <c r="A67" s="44" t="s">
        <v>232</v>
      </c>
      <c r="B67" s="45" t="s">
        <v>166</v>
      </c>
      <c r="C67" s="45" t="s">
        <v>28</v>
      </c>
      <c r="D67" s="45" t="s">
        <v>39</v>
      </c>
      <c r="E67" s="45" t="s">
        <v>8</v>
      </c>
      <c r="F67" s="46">
        <v>151234.9</v>
      </c>
    </row>
    <row r="68" spans="1:6" ht="56.25">
      <c r="A68" s="44" t="s">
        <v>185</v>
      </c>
      <c r="B68" s="45" t="s">
        <v>184</v>
      </c>
      <c r="C68" s="45"/>
      <c r="D68" s="45"/>
      <c r="E68" s="45"/>
      <c r="F68" s="46">
        <f>F69+F72</f>
        <v>4195.5</v>
      </c>
    </row>
    <row r="69" spans="1:6" ht="112.5">
      <c r="A69" s="44" t="s">
        <v>9</v>
      </c>
      <c r="B69" s="45" t="s">
        <v>184</v>
      </c>
      <c r="C69" s="45">
        <v>100</v>
      </c>
      <c r="D69" s="45"/>
      <c r="E69" s="45"/>
      <c r="F69" s="46">
        <f>F70</f>
        <v>4138.2</v>
      </c>
    </row>
    <row r="70" spans="1:6">
      <c r="A70" s="44" t="s">
        <v>229</v>
      </c>
      <c r="B70" s="45" t="s">
        <v>184</v>
      </c>
      <c r="C70" s="47" t="s">
        <v>10</v>
      </c>
      <c r="D70" s="47" t="s">
        <v>39</v>
      </c>
      <c r="E70" s="47" t="s">
        <v>226</v>
      </c>
      <c r="F70" s="46">
        <f>F71</f>
        <v>4138.2</v>
      </c>
    </row>
    <row r="71" spans="1:6">
      <c r="A71" s="44" t="s">
        <v>231</v>
      </c>
      <c r="B71" s="45" t="s">
        <v>184</v>
      </c>
      <c r="C71" s="47" t="s">
        <v>10</v>
      </c>
      <c r="D71" s="47" t="s">
        <v>39</v>
      </c>
      <c r="E71" s="47" t="s">
        <v>35</v>
      </c>
      <c r="F71" s="46">
        <v>4138.2</v>
      </c>
    </row>
    <row r="72" spans="1:6" ht="37.5">
      <c r="A72" s="44" t="s">
        <v>13</v>
      </c>
      <c r="B72" s="45" t="s">
        <v>184</v>
      </c>
      <c r="C72" s="45">
        <v>200</v>
      </c>
      <c r="D72" s="45"/>
      <c r="E72" s="45"/>
      <c r="F72" s="46">
        <f>F73</f>
        <v>57.3</v>
      </c>
    </row>
    <row r="73" spans="1:6">
      <c r="A73" s="44" t="s">
        <v>229</v>
      </c>
      <c r="B73" s="45" t="s">
        <v>184</v>
      </c>
      <c r="C73" s="45">
        <v>200</v>
      </c>
      <c r="D73" s="47" t="s">
        <v>39</v>
      </c>
      <c r="E73" s="47" t="s">
        <v>226</v>
      </c>
      <c r="F73" s="46">
        <f>F74</f>
        <v>57.3</v>
      </c>
    </row>
    <row r="74" spans="1:6">
      <c r="A74" s="44" t="s">
        <v>231</v>
      </c>
      <c r="B74" s="45" t="s">
        <v>184</v>
      </c>
      <c r="C74" s="45">
        <v>200</v>
      </c>
      <c r="D74" s="45" t="s">
        <v>39</v>
      </c>
      <c r="E74" s="45" t="s">
        <v>35</v>
      </c>
      <c r="F74" s="46">
        <v>57.3</v>
      </c>
    </row>
    <row r="75" spans="1:6" ht="37.5">
      <c r="A75" s="44" t="s">
        <v>52</v>
      </c>
      <c r="B75" s="45" t="s">
        <v>68</v>
      </c>
      <c r="C75" s="45" t="s">
        <v>7</v>
      </c>
      <c r="D75" s="45"/>
      <c r="E75" s="45"/>
      <c r="F75" s="46">
        <f>F76+F79</f>
        <v>254.5</v>
      </c>
    </row>
    <row r="76" spans="1:6" ht="112.5">
      <c r="A76" s="44" t="s">
        <v>9</v>
      </c>
      <c r="B76" s="45" t="s">
        <v>68</v>
      </c>
      <c r="C76" s="45" t="s">
        <v>10</v>
      </c>
      <c r="D76" s="45"/>
      <c r="E76" s="45"/>
      <c r="F76" s="46">
        <f>F77</f>
        <v>243.8</v>
      </c>
    </row>
    <row r="77" spans="1:6">
      <c r="A77" s="44" t="s">
        <v>264</v>
      </c>
      <c r="B77" s="45" t="s">
        <v>68</v>
      </c>
      <c r="C77" s="45">
        <v>100</v>
      </c>
      <c r="D77" s="47" t="s">
        <v>6</v>
      </c>
      <c r="E77" s="47" t="s">
        <v>226</v>
      </c>
      <c r="F77" s="46">
        <f>F78</f>
        <v>243.8</v>
      </c>
    </row>
    <row r="78" spans="1:6" ht="74.25" customHeight="1">
      <c r="A78" s="44" t="s">
        <v>233</v>
      </c>
      <c r="B78" s="45" t="s">
        <v>68</v>
      </c>
      <c r="C78" s="45">
        <v>100</v>
      </c>
      <c r="D78" s="47" t="s">
        <v>6</v>
      </c>
      <c r="E78" s="47" t="s">
        <v>18</v>
      </c>
      <c r="F78" s="46">
        <v>243.8</v>
      </c>
    </row>
    <row r="79" spans="1:6" ht="37.5">
      <c r="A79" s="44" t="s">
        <v>13</v>
      </c>
      <c r="B79" s="45" t="s">
        <v>68</v>
      </c>
      <c r="C79" s="45" t="s">
        <v>14</v>
      </c>
      <c r="D79" s="45"/>
      <c r="E79" s="45"/>
      <c r="F79" s="46">
        <f>F80</f>
        <v>10.7</v>
      </c>
    </row>
    <row r="80" spans="1:6">
      <c r="A80" s="44" t="s">
        <v>264</v>
      </c>
      <c r="B80" s="45" t="s">
        <v>68</v>
      </c>
      <c r="C80" s="45" t="s">
        <v>14</v>
      </c>
      <c r="D80" s="47" t="s">
        <v>6</v>
      </c>
      <c r="E80" s="47" t="s">
        <v>226</v>
      </c>
      <c r="F80" s="46">
        <f>F81</f>
        <v>10.7</v>
      </c>
    </row>
    <row r="81" spans="1:6" ht="81.75" customHeight="1">
      <c r="A81" s="44" t="s">
        <v>233</v>
      </c>
      <c r="B81" s="45" t="s">
        <v>68</v>
      </c>
      <c r="C81" s="45" t="s">
        <v>14</v>
      </c>
      <c r="D81" s="45" t="s">
        <v>6</v>
      </c>
      <c r="E81" s="45" t="s">
        <v>18</v>
      </c>
      <c r="F81" s="46">
        <v>10.7</v>
      </c>
    </row>
    <row r="82" spans="1:6" ht="56.25">
      <c r="A82" s="44" t="s">
        <v>204</v>
      </c>
      <c r="B82" s="45" t="s">
        <v>169</v>
      </c>
      <c r="C82" s="45"/>
      <c r="D82" s="45"/>
      <c r="E82" s="45"/>
      <c r="F82" s="46">
        <f>F83</f>
        <v>3150</v>
      </c>
    </row>
    <row r="83" spans="1:6" ht="21" customHeight="1">
      <c r="A83" s="44" t="s">
        <v>43</v>
      </c>
      <c r="B83" s="45" t="s">
        <v>222</v>
      </c>
      <c r="C83" s="45"/>
      <c r="D83" s="45"/>
      <c r="E83" s="45"/>
      <c r="F83" s="46">
        <f>F84</f>
        <v>3150</v>
      </c>
    </row>
    <row r="84" spans="1:6" ht="37.5">
      <c r="A84" s="44" t="s">
        <v>13</v>
      </c>
      <c r="B84" s="45" t="s">
        <v>222</v>
      </c>
      <c r="C84" s="45">
        <v>200</v>
      </c>
      <c r="D84" s="45"/>
      <c r="E84" s="45"/>
      <c r="F84" s="46">
        <f>F85</f>
        <v>3150</v>
      </c>
    </row>
    <row r="85" spans="1:6">
      <c r="A85" s="44" t="s">
        <v>229</v>
      </c>
      <c r="B85" s="45" t="s">
        <v>222</v>
      </c>
      <c r="C85" s="45">
        <v>200</v>
      </c>
      <c r="D85" s="45" t="s">
        <v>39</v>
      </c>
      <c r="E85" s="47" t="s">
        <v>226</v>
      </c>
      <c r="F85" s="46">
        <f>F86</f>
        <v>3150</v>
      </c>
    </row>
    <row r="86" spans="1:6">
      <c r="A86" s="44" t="s">
        <v>231</v>
      </c>
      <c r="B86" s="45" t="s">
        <v>222</v>
      </c>
      <c r="C86" s="45">
        <v>200</v>
      </c>
      <c r="D86" s="45" t="s">
        <v>39</v>
      </c>
      <c r="E86" s="45" t="s">
        <v>35</v>
      </c>
      <c r="F86" s="46">
        <v>3150</v>
      </c>
    </row>
    <row r="87" spans="1:6" ht="37.5">
      <c r="A87" s="44" t="s">
        <v>334</v>
      </c>
      <c r="B87" s="45" t="s">
        <v>170</v>
      </c>
      <c r="C87" s="45"/>
      <c r="D87" s="45"/>
      <c r="E87" s="45"/>
      <c r="F87" s="46">
        <f>F88+F113</f>
        <v>66641.872999999992</v>
      </c>
    </row>
    <row r="88" spans="1:6" ht="36" customHeight="1">
      <c r="A88" s="44" t="s">
        <v>171</v>
      </c>
      <c r="B88" s="45" t="s">
        <v>172</v>
      </c>
      <c r="C88" s="45"/>
      <c r="D88" s="45"/>
      <c r="E88" s="45"/>
      <c r="F88" s="46">
        <f>F89+F97+F105</f>
        <v>66041.872999999992</v>
      </c>
    </row>
    <row r="89" spans="1:6" ht="75">
      <c r="A89" s="44" t="s">
        <v>173</v>
      </c>
      <c r="B89" s="45" t="s">
        <v>174</v>
      </c>
      <c r="C89" s="45"/>
      <c r="D89" s="45"/>
      <c r="E89" s="45"/>
      <c r="F89" s="46">
        <f>F90+F93</f>
        <v>10282.66</v>
      </c>
    </row>
    <row r="90" spans="1:6" ht="56.25">
      <c r="A90" s="44" t="s">
        <v>27</v>
      </c>
      <c r="B90" s="45" t="s">
        <v>174</v>
      </c>
      <c r="C90" s="45">
        <v>600</v>
      </c>
      <c r="D90" s="45"/>
      <c r="E90" s="45"/>
      <c r="F90" s="46">
        <f>F91</f>
        <v>10263.285</v>
      </c>
    </row>
    <row r="91" spans="1:6">
      <c r="A91" s="44" t="s">
        <v>229</v>
      </c>
      <c r="B91" s="45" t="s">
        <v>174</v>
      </c>
      <c r="C91" s="45">
        <v>600</v>
      </c>
      <c r="D91" s="45" t="s">
        <v>39</v>
      </c>
      <c r="E91" s="47" t="s">
        <v>226</v>
      </c>
      <c r="F91" s="46">
        <f>F92</f>
        <v>10263.285</v>
      </c>
    </row>
    <row r="92" spans="1:6">
      <c r="A92" s="44" t="s">
        <v>232</v>
      </c>
      <c r="B92" s="45" t="s">
        <v>174</v>
      </c>
      <c r="C92" s="45">
        <v>600</v>
      </c>
      <c r="D92" s="45" t="s">
        <v>39</v>
      </c>
      <c r="E92" s="45" t="s">
        <v>8</v>
      </c>
      <c r="F92" s="46">
        <v>10263.285</v>
      </c>
    </row>
    <row r="93" spans="1:6">
      <c r="A93" s="44" t="s">
        <v>40</v>
      </c>
      <c r="B93" s="45" t="s">
        <v>175</v>
      </c>
      <c r="C93" s="45"/>
      <c r="D93" s="45"/>
      <c r="E93" s="45"/>
      <c r="F93" s="46">
        <f>F94</f>
        <v>19.375</v>
      </c>
    </row>
    <row r="94" spans="1:6" ht="56.25">
      <c r="A94" s="44" t="s">
        <v>27</v>
      </c>
      <c r="B94" s="45" t="s">
        <v>175</v>
      </c>
      <c r="C94" s="45">
        <v>600</v>
      </c>
      <c r="D94" s="45"/>
      <c r="E94" s="45"/>
      <c r="F94" s="46">
        <f>F95</f>
        <v>19.375</v>
      </c>
    </row>
    <row r="95" spans="1:6">
      <c r="A95" s="44" t="s">
        <v>229</v>
      </c>
      <c r="B95" s="45" t="s">
        <v>175</v>
      </c>
      <c r="C95" s="45">
        <v>600</v>
      </c>
      <c r="D95" s="45" t="s">
        <v>39</v>
      </c>
      <c r="E95" s="47" t="s">
        <v>226</v>
      </c>
      <c r="F95" s="46">
        <f>F96</f>
        <v>19.375</v>
      </c>
    </row>
    <row r="96" spans="1:6">
      <c r="A96" s="44" t="s">
        <v>232</v>
      </c>
      <c r="B96" s="45" t="s">
        <v>175</v>
      </c>
      <c r="C96" s="45">
        <v>600</v>
      </c>
      <c r="D96" s="45" t="s">
        <v>39</v>
      </c>
      <c r="E96" s="45" t="s">
        <v>8</v>
      </c>
      <c r="F96" s="46">
        <v>19.375</v>
      </c>
    </row>
    <row r="97" spans="1:6" ht="75" customHeight="1">
      <c r="A97" s="44" t="s">
        <v>178</v>
      </c>
      <c r="B97" s="45" t="s">
        <v>176</v>
      </c>
      <c r="C97" s="45"/>
      <c r="D97" s="45"/>
      <c r="E97" s="45"/>
      <c r="F97" s="46">
        <f>F98+F101</f>
        <v>12325.15</v>
      </c>
    </row>
    <row r="98" spans="1:6" ht="56.25">
      <c r="A98" s="44" t="s">
        <v>27</v>
      </c>
      <c r="B98" s="45" t="s">
        <v>176</v>
      </c>
      <c r="C98" s="45">
        <v>600</v>
      </c>
      <c r="D98" s="45"/>
      <c r="E98" s="45"/>
      <c r="F98" s="46">
        <f>F99</f>
        <v>12255</v>
      </c>
    </row>
    <row r="99" spans="1:6">
      <c r="A99" s="44" t="s">
        <v>229</v>
      </c>
      <c r="B99" s="45" t="s">
        <v>176</v>
      </c>
      <c r="C99" s="45">
        <v>600</v>
      </c>
      <c r="D99" s="45" t="s">
        <v>39</v>
      </c>
      <c r="E99" s="47" t="s">
        <v>226</v>
      </c>
      <c r="F99" s="46">
        <f>F100</f>
        <v>12255</v>
      </c>
    </row>
    <row r="100" spans="1:6">
      <c r="A100" s="44" t="s">
        <v>232</v>
      </c>
      <c r="B100" s="45" t="s">
        <v>176</v>
      </c>
      <c r="C100" s="45">
        <v>600</v>
      </c>
      <c r="D100" s="45" t="s">
        <v>39</v>
      </c>
      <c r="E100" s="45" t="s">
        <v>8</v>
      </c>
      <c r="F100" s="46">
        <v>12255</v>
      </c>
    </row>
    <row r="101" spans="1:6">
      <c r="A101" s="44" t="s">
        <v>40</v>
      </c>
      <c r="B101" s="45" t="s">
        <v>177</v>
      </c>
      <c r="C101" s="45"/>
      <c r="D101" s="45"/>
      <c r="E101" s="45"/>
      <c r="F101" s="46">
        <f>F102</f>
        <v>70.150000000000006</v>
      </c>
    </row>
    <row r="102" spans="1:6" ht="56.25">
      <c r="A102" s="44" t="s">
        <v>27</v>
      </c>
      <c r="B102" s="45" t="s">
        <v>177</v>
      </c>
      <c r="C102" s="45">
        <v>600</v>
      </c>
      <c r="D102" s="45"/>
      <c r="E102" s="45"/>
      <c r="F102" s="46">
        <f>F103</f>
        <v>70.150000000000006</v>
      </c>
    </row>
    <row r="103" spans="1:6">
      <c r="A103" s="44" t="s">
        <v>229</v>
      </c>
      <c r="B103" s="45" t="s">
        <v>177</v>
      </c>
      <c r="C103" s="45">
        <v>600</v>
      </c>
      <c r="D103" s="45" t="s">
        <v>39</v>
      </c>
      <c r="E103" s="47" t="s">
        <v>226</v>
      </c>
      <c r="F103" s="46">
        <f>F104</f>
        <v>70.150000000000006</v>
      </c>
    </row>
    <row r="104" spans="1:6">
      <c r="A104" s="44" t="s">
        <v>232</v>
      </c>
      <c r="B104" s="45" t="s">
        <v>177</v>
      </c>
      <c r="C104" s="45">
        <v>600</v>
      </c>
      <c r="D104" s="45" t="s">
        <v>39</v>
      </c>
      <c r="E104" s="45" t="s">
        <v>8</v>
      </c>
      <c r="F104" s="46">
        <v>70.150000000000006</v>
      </c>
    </row>
    <row r="105" spans="1:6" ht="75">
      <c r="A105" s="44" t="s">
        <v>181</v>
      </c>
      <c r="B105" s="45" t="s">
        <v>179</v>
      </c>
      <c r="C105" s="45"/>
      <c r="D105" s="45"/>
      <c r="E105" s="45"/>
      <c r="F105" s="46">
        <f>F106+F109</f>
        <v>43434.063000000002</v>
      </c>
    </row>
    <row r="106" spans="1:6" ht="56.25">
      <c r="A106" s="44" t="s">
        <v>27</v>
      </c>
      <c r="B106" s="45" t="s">
        <v>179</v>
      </c>
      <c r="C106" s="45">
        <v>600</v>
      </c>
      <c r="D106" s="45"/>
      <c r="E106" s="45"/>
      <c r="F106" s="46">
        <f>F107</f>
        <v>43339.692999999999</v>
      </c>
    </row>
    <row r="107" spans="1:6">
      <c r="A107" s="44" t="s">
        <v>229</v>
      </c>
      <c r="B107" s="45" t="s">
        <v>179</v>
      </c>
      <c r="C107" s="45">
        <v>600</v>
      </c>
      <c r="D107" s="45" t="s">
        <v>39</v>
      </c>
      <c r="E107" s="47" t="s">
        <v>226</v>
      </c>
      <c r="F107" s="46">
        <f>F108</f>
        <v>43339.692999999999</v>
      </c>
    </row>
    <row r="108" spans="1:6">
      <c r="A108" s="44" t="s">
        <v>232</v>
      </c>
      <c r="B108" s="45" t="s">
        <v>179</v>
      </c>
      <c r="C108" s="45">
        <v>600</v>
      </c>
      <c r="D108" s="45" t="s">
        <v>39</v>
      </c>
      <c r="E108" s="45" t="s">
        <v>8</v>
      </c>
      <c r="F108" s="46">
        <v>43339.692999999999</v>
      </c>
    </row>
    <row r="109" spans="1:6">
      <c r="A109" s="48" t="s">
        <v>40</v>
      </c>
      <c r="B109" s="49" t="s">
        <v>180</v>
      </c>
      <c r="C109" s="21"/>
      <c r="D109" s="49"/>
      <c r="E109" s="49"/>
      <c r="F109" s="50">
        <f>F110</f>
        <v>94.37</v>
      </c>
    </row>
    <row r="110" spans="1:6" ht="56.25">
      <c r="A110" s="48" t="s">
        <v>27</v>
      </c>
      <c r="B110" s="49" t="s">
        <v>180</v>
      </c>
      <c r="C110" s="21">
        <v>600</v>
      </c>
      <c r="D110" s="49"/>
      <c r="E110" s="49"/>
      <c r="F110" s="50">
        <f>F111</f>
        <v>94.37</v>
      </c>
    </row>
    <row r="111" spans="1:6">
      <c r="A111" s="44" t="s">
        <v>229</v>
      </c>
      <c r="B111" s="49" t="s">
        <v>180</v>
      </c>
      <c r="C111" s="21">
        <v>600</v>
      </c>
      <c r="D111" s="49" t="s">
        <v>39</v>
      </c>
      <c r="E111" s="49" t="s">
        <v>226</v>
      </c>
      <c r="F111" s="50">
        <f>F112</f>
        <v>94.37</v>
      </c>
    </row>
    <row r="112" spans="1:6">
      <c r="A112" s="44" t="s">
        <v>232</v>
      </c>
      <c r="B112" s="49" t="s">
        <v>180</v>
      </c>
      <c r="C112" s="21">
        <v>600</v>
      </c>
      <c r="D112" s="49" t="s">
        <v>39</v>
      </c>
      <c r="E112" s="49" t="s">
        <v>8</v>
      </c>
      <c r="F112" s="50">
        <v>94.37</v>
      </c>
    </row>
    <row r="113" spans="1:6" ht="75">
      <c r="A113" s="44" t="s">
        <v>206</v>
      </c>
      <c r="B113" s="45" t="s">
        <v>182</v>
      </c>
      <c r="C113" s="45"/>
      <c r="D113" s="45"/>
      <c r="E113" s="45"/>
      <c r="F113" s="46">
        <f>F114</f>
        <v>600</v>
      </c>
    </row>
    <row r="114" spans="1:6" ht="18" customHeight="1">
      <c r="A114" s="44" t="s">
        <v>43</v>
      </c>
      <c r="B114" s="45" t="s">
        <v>183</v>
      </c>
      <c r="C114" s="45"/>
      <c r="D114" s="45"/>
      <c r="E114" s="45"/>
      <c r="F114" s="46">
        <f>F115+F118</f>
        <v>600</v>
      </c>
    </row>
    <row r="115" spans="1:6" ht="37.5">
      <c r="A115" s="44" t="s">
        <v>13</v>
      </c>
      <c r="B115" s="45" t="s">
        <v>183</v>
      </c>
      <c r="C115" s="45">
        <v>200</v>
      </c>
      <c r="D115" s="45"/>
      <c r="E115" s="45"/>
      <c r="F115" s="46">
        <f>F116</f>
        <v>100</v>
      </c>
    </row>
    <row r="116" spans="1:6">
      <c r="A116" s="44" t="s">
        <v>229</v>
      </c>
      <c r="B116" s="45" t="s">
        <v>183</v>
      </c>
      <c r="C116" s="45">
        <v>200</v>
      </c>
      <c r="D116" s="47" t="s">
        <v>39</v>
      </c>
      <c r="E116" s="47" t="s">
        <v>226</v>
      </c>
      <c r="F116" s="46">
        <f>F117</f>
        <v>100</v>
      </c>
    </row>
    <row r="117" spans="1:6">
      <c r="A117" s="44" t="s">
        <v>231</v>
      </c>
      <c r="B117" s="45" t="s">
        <v>183</v>
      </c>
      <c r="C117" s="45">
        <v>200</v>
      </c>
      <c r="D117" s="47" t="s">
        <v>39</v>
      </c>
      <c r="E117" s="47" t="s">
        <v>35</v>
      </c>
      <c r="F117" s="46">
        <v>100</v>
      </c>
    </row>
    <row r="118" spans="1:6" ht="56.25">
      <c r="A118" s="44" t="s">
        <v>27</v>
      </c>
      <c r="B118" s="45" t="s">
        <v>183</v>
      </c>
      <c r="C118" s="45">
        <v>600</v>
      </c>
      <c r="D118" s="45"/>
      <c r="E118" s="45"/>
      <c r="F118" s="46">
        <f>F119</f>
        <v>500</v>
      </c>
    </row>
    <row r="119" spans="1:6">
      <c r="A119" s="44" t="s">
        <v>229</v>
      </c>
      <c r="B119" s="45" t="s">
        <v>183</v>
      </c>
      <c r="C119" s="45">
        <v>600</v>
      </c>
      <c r="D119" s="45" t="s">
        <v>39</v>
      </c>
      <c r="E119" s="47" t="s">
        <v>226</v>
      </c>
      <c r="F119" s="46">
        <f>F120</f>
        <v>500</v>
      </c>
    </row>
    <row r="120" spans="1:6">
      <c r="A120" s="44" t="s">
        <v>231</v>
      </c>
      <c r="B120" s="45" t="s">
        <v>183</v>
      </c>
      <c r="C120" s="45">
        <v>600</v>
      </c>
      <c r="D120" s="45" t="s">
        <v>39</v>
      </c>
      <c r="E120" s="45" t="s">
        <v>35</v>
      </c>
      <c r="F120" s="46">
        <v>500</v>
      </c>
    </row>
    <row r="121" spans="1:6" ht="2.25" customHeight="1">
      <c r="A121" s="44"/>
      <c r="B121" s="45"/>
      <c r="C121" s="45"/>
      <c r="D121" s="45"/>
      <c r="E121" s="45"/>
      <c r="F121" s="46"/>
    </row>
    <row r="122" spans="1:6" ht="73.5" customHeight="1">
      <c r="A122" s="48" t="s">
        <v>327</v>
      </c>
      <c r="B122" s="21" t="s">
        <v>113</v>
      </c>
      <c r="C122" s="21"/>
      <c r="D122" s="21"/>
      <c r="E122" s="21"/>
      <c r="F122" s="50">
        <f>F123+F138</f>
        <v>19378.2</v>
      </c>
    </row>
    <row r="123" spans="1:6" ht="39" customHeight="1">
      <c r="A123" s="48" t="s">
        <v>342</v>
      </c>
      <c r="B123" s="21" t="s">
        <v>278</v>
      </c>
      <c r="C123" s="21"/>
      <c r="D123" s="21"/>
      <c r="E123" s="21"/>
      <c r="F123" s="50">
        <f>F124+F133</f>
        <v>4826.6000000000004</v>
      </c>
    </row>
    <row r="124" spans="1:6" ht="56.25">
      <c r="A124" s="51" t="s">
        <v>117</v>
      </c>
      <c r="B124" s="21" t="s">
        <v>279</v>
      </c>
      <c r="C124" s="21"/>
      <c r="D124" s="21"/>
      <c r="E124" s="21"/>
      <c r="F124" s="50">
        <f>F125+F129</f>
        <v>294.10000000000002</v>
      </c>
    </row>
    <row r="125" spans="1:6">
      <c r="A125" s="48" t="s">
        <v>32</v>
      </c>
      <c r="B125" s="21" t="s">
        <v>280</v>
      </c>
      <c r="C125" s="21"/>
      <c r="D125" s="21"/>
      <c r="E125" s="21"/>
      <c r="F125" s="50">
        <f>F126</f>
        <v>170</v>
      </c>
    </row>
    <row r="126" spans="1:6" ht="37.5">
      <c r="A126" s="48" t="s">
        <v>13</v>
      </c>
      <c r="B126" s="21" t="s">
        <v>280</v>
      </c>
      <c r="C126" s="21">
        <v>200</v>
      </c>
      <c r="D126" s="21"/>
      <c r="E126" s="21"/>
      <c r="F126" s="50">
        <f>F127</f>
        <v>170</v>
      </c>
    </row>
    <row r="127" spans="1:6">
      <c r="A127" s="48" t="s">
        <v>234</v>
      </c>
      <c r="B127" s="21" t="s">
        <v>280</v>
      </c>
      <c r="C127" s="21">
        <v>200</v>
      </c>
      <c r="D127" s="21" t="s">
        <v>45</v>
      </c>
      <c r="E127" s="49" t="s">
        <v>226</v>
      </c>
      <c r="F127" s="50">
        <f>F128</f>
        <v>170</v>
      </c>
    </row>
    <row r="128" spans="1:6">
      <c r="A128" s="48" t="s">
        <v>235</v>
      </c>
      <c r="B128" s="21" t="s">
        <v>280</v>
      </c>
      <c r="C128" s="21">
        <v>200</v>
      </c>
      <c r="D128" s="21" t="s">
        <v>45</v>
      </c>
      <c r="E128" s="21" t="s">
        <v>11</v>
      </c>
      <c r="F128" s="50">
        <v>170</v>
      </c>
    </row>
    <row r="129" spans="1:6" ht="37.5">
      <c r="A129" s="52" t="s">
        <v>114</v>
      </c>
      <c r="B129" s="21" t="s">
        <v>281</v>
      </c>
      <c r="C129" s="21"/>
      <c r="D129" s="21"/>
      <c r="E129" s="21"/>
      <c r="F129" s="50">
        <f>F130</f>
        <v>124.1</v>
      </c>
    </row>
    <row r="130" spans="1:6" ht="37.5">
      <c r="A130" s="48" t="s">
        <v>48</v>
      </c>
      <c r="B130" s="21" t="s">
        <v>281</v>
      </c>
      <c r="C130" s="21" t="s">
        <v>112</v>
      </c>
      <c r="D130" s="21"/>
      <c r="E130" s="21"/>
      <c r="F130" s="50">
        <f>F131</f>
        <v>124.1</v>
      </c>
    </row>
    <row r="131" spans="1:6">
      <c r="A131" s="48" t="s">
        <v>234</v>
      </c>
      <c r="B131" s="21" t="s">
        <v>281</v>
      </c>
      <c r="C131" s="21" t="s">
        <v>112</v>
      </c>
      <c r="D131" s="21" t="s">
        <v>45</v>
      </c>
      <c r="E131" s="49" t="s">
        <v>226</v>
      </c>
      <c r="F131" s="50">
        <f>F132</f>
        <v>124.1</v>
      </c>
    </row>
    <row r="132" spans="1:6">
      <c r="A132" s="48" t="s">
        <v>235</v>
      </c>
      <c r="B132" s="21" t="s">
        <v>281</v>
      </c>
      <c r="C132" s="21" t="s">
        <v>112</v>
      </c>
      <c r="D132" s="21" t="s">
        <v>45</v>
      </c>
      <c r="E132" s="21" t="s">
        <v>11</v>
      </c>
      <c r="F132" s="50">
        <v>124.1</v>
      </c>
    </row>
    <row r="133" spans="1:6" ht="37.5" customHeight="1">
      <c r="A133" s="52" t="s">
        <v>115</v>
      </c>
      <c r="B133" s="21" t="s">
        <v>283</v>
      </c>
      <c r="C133" s="21"/>
      <c r="D133" s="21"/>
      <c r="E133" s="21"/>
      <c r="F133" s="50">
        <f>F134</f>
        <v>4532.5</v>
      </c>
    </row>
    <row r="134" spans="1:6">
      <c r="A134" s="52" t="s">
        <v>33</v>
      </c>
      <c r="B134" s="53" t="s">
        <v>284</v>
      </c>
      <c r="C134" s="21"/>
      <c r="D134" s="21"/>
      <c r="E134" s="21"/>
      <c r="F134" s="50">
        <f>F135</f>
        <v>4532.5</v>
      </c>
    </row>
    <row r="135" spans="1:6" ht="56.25">
      <c r="A135" s="48" t="s">
        <v>27</v>
      </c>
      <c r="B135" s="53" t="s">
        <v>284</v>
      </c>
      <c r="C135" s="21">
        <v>600</v>
      </c>
      <c r="D135" s="21"/>
      <c r="E135" s="21"/>
      <c r="F135" s="50">
        <f>F136</f>
        <v>4532.5</v>
      </c>
    </row>
    <row r="136" spans="1:6">
      <c r="A136" s="48" t="s">
        <v>234</v>
      </c>
      <c r="B136" s="53" t="s">
        <v>284</v>
      </c>
      <c r="C136" s="21">
        <v>600</v>
      </c>
      <c r="D136" s="21" t="s">
        <v>45</v>
      </c>
      <c r="E136" s="49" t="s">
        <v>226</v>
      </c>
      <c r="F136" s="50">
        <f>F137</f>
        <v>4532.5</v>
      </c>
    </row>
    <row r="137" spans="1:6">
      <c r="A137" s="48" t="s">
        <v>235</v>
      </c>
      <c r="B137" s="53" t="s">
        <v>284</v>
      </c>
      <c r="C137" s="21">
        <v>600</v>
      </c>
      <c r="D137" s="21" t="s">
        <v>45</v>
      </c>
      <c r="E137" s="21" t="s">
        <v>11</v>
      </c>
      <c r="F137" s="50">
        <v>4532.5</v>
      </c>
    </row>
    <row r="138" spans="1:6" ht="56.25">
      <c r="A138" s="48" t="s">
        <v>328</v>
      </c>
      <c r="B138" s="21" t="s">
        <v>286</v>
      </c>
      <c r="C138" s="21"/>
      <c r="D138" s="21"/>
      <c r="E138" s="21"/>
      <c r="F138" s="50">
        <f>F139+F144</f>
        <v>14551.6</v>
      </c>
    </row>
    <row r="139" spans="1:6" ht="37.5">
      <c r="A139" s="48" t="s">
        <v>287</v>
      </c>
      <c r="B139" s="21" t="s">
        <v>288</v>
      </c>
      <c r="C139" s="21"/>
      <c r="D139" s="21"/>
      <c r="E139" s="21"/>
      <c r="F139" s="50">
        <f>F140</f>
        <v>13838.6</v>
      </c>
    </row>
    <row r="140" spans="1:6" ht="75">
      <c r="A140" s="52" t="s">
        <v>116</v>
      </c>
      <c r="B140" s="53" t="s">
        <v>282</v>
      </c>
      <c r="C140" s="21" t="s">
        <v>7</v>
      </c>
      <c r="D140" s="21"/>
      <c r="E140" s="21"/>
      <c r="F140" s="50">
        <f>F141</f>
        <v>13838.6</v>
      </c>
    </row>
    <row r="141" spans="1:6" ht="37.5">
      <c r="A141" s="48" t="s">
        <v>48</v>
      </c>
      <c r="B141" s="53" t="s">
        <v>282</v>
      </c>
      <c r="C141" s="21" t="s">
        <v>112</v>
      </c>
      <c r="D141" s="21"/>
      <c r="E141" s="21"/>
      <c r="F141" s="50">
        <f>F142</f>
        <v>13838.6</v>
      </c>
    </row>
    <row r="142" spans="1:6">
      <c r="A142" s="48" t="s">
        <v>234</v>
      </c>
      <c r="B142" s="53" t="s">
        <v>282</v>
      </c>
      <c r="C142" s="21" t="s">
        <v>112</v>
      </c>
      <c r="D142" s="21" t="s">
        <v>45</v>
      </c>
      <c r="E142" s="49" t="s">
        <v>226</v>
      </c>
      <c r="F142" s="50">
        <f>F143</f>
        <v>13838.6</v>
      </c>
    </row>
    <row r="143" spans="1:6">
      <c r="A143" s="48" t="s">
        <v>236</v>
      </c>
      <c r="B143" s="53" t="s">
        <v>282</v>
      </c>
      <c r="C143" s="21" t="s">
        <v>112</v>
      </c>
      <c r="D143" s="21" t="s">
        <v>45</v>
      </c>
      <c r="E143" s="21" t="s">
        <v>18</v>
      </c>
      <c r="F143" s="50">
        <v>13838.6</v>
      </c>
    </row>
    <row r="144" spans="1:6" ht="75">
      <c r="A144" s="48" t="s">
        <v>289</v>
      </c>
      <c r="B144" s="53" t="s">
        <v>290</v>
      </c>
      <c r="C144" s="21"/>
      <c r="D144" s="21"/>
      <c r="E144" s="21"/>
      <c r="F144" s="50">
        <f>F145</f>
        <v>713</v>
      </c>
    </row>
    <row r="145" spans="1:7" ht="37.5">
      <c r="A145" s="48" t="s">
        <v>57</v>
      </c>
      <c r="B145" s="21" t="s">
        <v>72</v>
      </c>
      <c r="C145" s="21"/>
      <c r="D145" s="21"/>
      <c r="E145" s="21"/>
      <c r="F145" s="50">
        <f>F146+F149</f>
        <v>713</v>
      </c>
      <c r="G145" s="35" t="s">
        <v>285</v>
      </c>
    </row>
    <row r="146" spans="1:7" ht="110.25" customHeight="1">
      <c r="A146" s="48" t="s">
        <v>9</v>
      </c>
      <c r="B146" s="21" t="s">
        <v>72</v>
      </c>
      <c r="C146" s="21" t="s">
        <v>10</v>
      </c>
      <c r="D146" s="21"/>
      <c r="E146" s="21"/>
      <c r="F146" s="50">
        <f>F147</f>
        <v>663.6</v>
      </c>
    </row>
    <row r="147" spans="1:7">
      <c r="A147" s="44" t="s">
        <v>264</v>
      </c>
      <c r="B147" s="21" t="s">
        <v>72</v>
      </c>
      <c r="C147" s="21">
        <v>100</v>
      </c>
      <c r="D147" s="21" t="s">
        <v>6</v>
      </c>
      <c r="E147" s="49" t="s">
        <v>226</v>
      </c>
      <c r="F147" s="50">
        <f>F148</f>
        <v>663.6</v>
      </c>
    </row>
    <row r="148" spans="1:7">
      <c r="A148" s="48" t="s">
        <v>237</v>
      </c>
      <c r="B148" s="21" t="s">
        <v>72</v>
      </c>
      <c r="C148" s="21">
        <v>100</v>
      </c>
      <c r="D148" s="21" t="s">
        <v>6</v>
      </c>
      <c r="E148" s="21" t="s">
        <v>23</v>
      </c>
      <c r="F148" s="50">
        <v>663.6</v>
      </c>
      <c r="G148" s="35" t="s">
        <v>285</v>
      </c>
    </row>
    <row r="149" spans="1:7" ht="37.5">
      <c r="A149" s="48" t="s">
        <v>13</v>
      </c>
      <c r="B149" s="21" t="s">
        <v>72</v>
      </c>
      <c r="C149" s="21" t="s">
        <v>14</v>
      </c>
      <c r="D149" s="21"/>
      <c r="E149" s="21"/>
      <c r="F149" s="50">
        <f>F150</f>
        <v>49.4</v>
      </c>
    </row>
    <row r="150" spans="1:7">
      <c r="A150" s="44" t="s">
        <v>264</v>
      </c>
      <c r="B150" s="21" t="s">
        <v>72</v>
      </c>
      <c r="C150" s="21" t="s">
        <v>14</v>
      </c>
      <c r="D150" s="49" t="s">
        <v>6</v>
      </c>
      <c r="E150" s="49" t="s">
        <v>226</v>
      </c>
      <c r="F150" s="50">
        <f>F151</f>
        <v>49.4</v>
      </c>
    </row>
    <row r="151" spans="1:7">
      <c r="A151" s="48" t="s">
        <v>237</v>
      </c>
      <c r="B151" s="21" t="s">
        <v>72</v>
      </c>
      <c r="C151" s="21" t="s">
        <v>14</v>
      </c>
      <c r="D151" s="49" t="s">
        <v>6</v>
      </c>
      <c r="E151" s="49" t="s">
        <v>23</v>
      </c>
      <c r="F151" s="50">
        <v>49.4</v>
      </c>
    </row>
    <row r="152" spans="1:7" ht="95.25" customHeight="1">
      <c r="A152" s="48" t="s">
        <v>36</v>
      </c>
      <c r="B152" s="21" t="s">
        <v>85</v>
      </c>
      <c r="C152" s="54" t="s">
        <v>7</v>
      </c>
      <c r="D152" s="21"/>
      <c r="E152" s="21"/>
      <c r="F152" s="50">
        <f>F153</f>
        <v>2253</v>
      </c>
    </row>
    <row r="153" spans="1:7" ht="75">
      <c r="A153" s="52" t="s">
        <v>81</v>
      </c>
      <c r="B153" s="53" t="s">
        <v>84</v>
      </c>
      <c r="C153" s="54" t="s">
        <v>7</v>
      </c>
      <c r="D153" s="21"/>
      <c r="E153" s="21"/>
      <c r="F153" s="50">
        <f>F154</f>
        <v>2253</v>
      </c>
    </row>
    <row r="154" spans="1:7" ht="37.5">
      <c r="A154" s="52" t="s">
        <v>82</v>
      </c>
      <c r="B154" s="53" t="s">
        <v>271</v>
      </c>
      <c r="C154" s="54"/>
      <c r="D154" s="49"/>
      <c r="E154" s="49"/>
      <c r="F154" s="50">
        <f>F155</f>
        <v>2253</v>
      </c>
    </row>
    <row r="155" spans="1:7" ht="56.25">
      <c r="A155" s="52" t="s">
        <v>27</v>
      </c>
      <c r="B155" s="53" t="s">
        <v>83</v>
      </c>
      <c r="C155" s="21" t="s">
        <v>28</v>
      </c>
      <c r="D155" s="49"/>
      <c r="E155" s="49"/>
      <c r="F155" s="50">
        <f>F156</f>
        <v>2253</v>
      </c>
    </row>
    <row r="156" spans="1:7" ht="22.5" customHeight="1">
      <c r="A156" s="52" t="s">
        <v>238</v>
      </c>
      <c r="B156" s="53" t="s">
        <v>83</v>
      </c>
      <c r="C156" s="21" t="s">
        <v>28</v>
      </c>
      <c r="D156" s="49" t="s">
        <v>20</v>
      </c>
      <c r="E156" s="49" t="s">
        <v>226</v>
      </c>
      <c r="F156" s="50">
        <f>F157</f>
        <v>2253</v>
      </c>
    </row>
    <row r="157" spans="1:7">
      <c r="A157" s="52" t="s">
        <v>239</v>
      </c>
      <c r="B157" s="53" t="s">
        <v>83</v>
      </c>
      <c r="C157" s="21" t="s">
        <v>28</v>
      </c>
      <c r="D157" s="49" t="s">
        <v>20</v>
      </c>
      <c r="E157" s="49" t="s">
        <v>6</v>
      </c>
      <c r="F157" s="50">
        <v>2253</v>
      </c>
    </row>
    <row r="158" spans="1:7" ht="75">
      <c r="A158" s="48" t="s">
        <v>41</v>
      </c>
      <c r="B158" s="49" t="s">
        <v>187</v>
      </c>
      <c r="C158" s="21" t="s">
        <v>7</v>
      </c>
      <c r="D158" s="21"/>
      <c r="E158" s="21"/>
      <c r="F158" s="50">
        <f>F159</f>
        <v>635</v>
      </c>
    </row>
    <row r="159" spans="1:7" ht="56.25">
      <c r="A159" s="22" t="s">
        <v>276</v>
      </c>
      <c r="B159" s="49" t="s">
        <v>188</v>
      </c>
      <c r="C159" s="21" t="s">
        <v>7</v>
      </c>
      <c r="D159" s="21"/>
      <c r="E159" s="21"/>
      <c r="F159" s="50">
        <f>F160</f>
        <v>635</v>
      </c>
    </row>
    <row r="160" spans="1:7" ht="19.5" customHeight="1">
      <c r="A160" s="48" t="s">
        <v>43</v>
      </c>
      <c r="B160" s="49" t="s">
        <v>223</v>
      </c>
      <c r="C160" s="21"/>
      <c r="D160" s="21"/>
      <c r="E160" s="21"/>
      <c r="F160" s="50">
        <f>F161</f>
        <v>635</v>
      </c>
    </row>
    <row r="161" spans="1:8" ht="37.5">
      <c r="A161" s="48" t="s">
        <v>13</v>
      </c>
      <c r="B161" s="49" t="s">
        <v>223</v>
      </c>
      <c r="C161" s="21" t="s">
        <v>14</v>
      </c>
      <c r="D161" s="21"/>
      <c r="E161" s="21"/>
      <c r="F161" s="50">
        <f>F162</f>
        <v>635</v>
      </c>
    </row>
    <row r="162" spans="1:8">
      <c r="A162" s="48" t="s">
        <v>229</v>
      </c>
      <c r="B162" s="49" t="s">
        <v>223</v>
      </c>
      <c r="C162" s="21" t="s">
        <v>14</v>
      </c>
      <c r="D162" s="21" t="s">
        <v>39</v>
      </c>
      <c r="E162" s="49" t="s">
        <v>226</v>
      </c>
      <c r="F162" s="50">
        <f>F163</f>
        <v>635</v>
      </c>
    </row>
    <row r="163" spans="1:8">
      <c r="A163" s="48" t="s">
        <v>240</v>
      </c>
      <c r="B163" s="49" t="s">
        <v>223</v>
      </c>
      <c r="C163" s="21" t="s">
        <v>14</v>
      </c>
      <c r="D163" s="21" t="s">
        <v>39</v>
      </c>
      <c r="E163" s="21" t="s">
        <v>39</v>
      </c>
      <c r="F163" s="50">
        <v>635</v>
      </c>
    </row>
    <row r="164" spans="1:8" ht="93" customHeight="1">
      <c r="A164" s="48" t="s">
        <v>358</v>
      </c>
      <c r="B164" s="49" t="s">
        <v>191</v>
      </c>
      <c r="C164" s="21" t="s">
        <v>7</v>
      </c>
      <c r="D164" s="21"/>
      <c r="E164" s="21"/>
      <c r="F164" s="50">
        <f>F165</f>
        <v>413</v>
      </c>
    </row>
    <row r="165" spans="1:8" ht="72.75" customHeight="1">
      <c r="A165" s="22" t="s">
        <v>352</v>
      </c>
      <c r="B165" s="49" t="s">
        <v>353</v>
      </c>
      <c r="C165" s="21"/>
      <c r="D165" s="21"/>
      <c r="E165" s="21"/>
      <c r="F165" s="50">
        <f>F166</f>
        <v>413</v>
      </c>
    </row>
    <row r="166" spans="1:8" ht="56.25">
      <c r="A166" s="48" t="s">
        <v>192</v>
      </c>
      <c r="B166" s="49" t="s">
        <v>354</v>
      </c>
      <c r="C166" s="21"/>
      <c r="D166" s="49"/>
      <c r="E166" s="49"/>
      <c r="F166" s="50">
        <f>F167</f>
        <v>413</v>
      </c>
    </row>
    <row r="167" spans="1:8" ht="21.75" customHeight="1">
      <c r="A167" s="22" t="s">
        <v>356</v>
      </c>
      <c r="B167" s="49" t="s">
        <v>355</v>
      </c>
      <c r="C167" s="21" t="s">
        <v>7</v>
      </c>
      <c r="D167" s="21"/>
      <c r="E167" s="21"/>
      <c r="F167" s="50">
        <f>F171+F168</f>
        <v>413</v>
      </c>
    </row>
    <row r="168" spans="1:8" ht="21.75" customHeight="1">
      <c r="A168" s="1" t="s">
        <v>9</v>
      </c>
      <c r="B168" s="49" t="s">
        <v>355</v>
      </c>
      <c r="C168" s="12">
        <v>100</v>
      </c>
      <c r="D168" s="11"/>
      <c r="E168" s="11"/>
      <c r="F168" s="50">
        <f>F169</f>
        <v>213</v>
      </c>
    </row>
    <row r="169" spans="1:8" ht="21.75" customHeight="1">
      <c r="A169" s="8" t="s">
        <v>256</v>
      </c>
      <c r="B169" s="49" t="s">
        <v>355</v>
      </c>
      <c r="C169" s="12">
        <v>100</v>
      </c>
      <c r="D169" s="11" t="s">
        <v>11</v>
      </c>
      <c r="E169" s="11" t="s">
        <v>226</v>
      </c>
      <c r="F169" s="50">
        <f>F170</f>
        <v>213</v>
      </c>
    </row>
    <row r="170" spans="1:8" ht="21.75" customHeight="1">
      <c r="A170" s="70" t="s">
        <v>357</v>
      </c>
      <c r="B170" s="49" t="s">
        <v>355</v>
      </c>
      <c r="C170" s="12">
        <v>100</v>
      </c>
      <c r="D170" s="11" t="s">
        <v>11</v>
      </c>
      <c r="E170" s="11" t="s">
        <v>46</v>
      </c>
      <c r="F170" s="50">
        <v>213</v>
      </c>
    </row>
    <row r="171" spans="1:8" ht="37.5">
      <c r="A171" s="48" t="s">
        <v>13</v>
      </c>
      <c r="B171" s="49" t="s">
        <v>355</v>
      </c>
      <c r="C171" s="49" t="s">
        <v>14</v>
      </c>
      <c r="D171" s="49"/>
      <c r="E171" s="49"/>
      <c r="F171" s="50">
        <f>F172</f>
        <v>200</v>
      </c>
    </row>
    <row r="172" spans="1:8">
      <c r="A172" s="48" t="s">
        <v>229</v>
      </c>
      <c r="B172" s="49" t="s">
        <v>355</v>
      </c>
      <c r="C172" s="21" t="s">
        <v>14</v>
      </c>
      <c r="D172" s="21" t="s">
        <v>39</v>
      </c>
      <c r="E172" s="49" t="s">
        <v>226</v>
      </c>
      <c r="F172" s="50">
        <f>F173</f>
        <v>200</v>
      </c>
    </row>
    <row r="173" spans="1:8" ht="23.25" customHeight="1">
      <c r="A173" s="48" t="s">
        <v>240</v>
      </c>
      <c r="B173" s="49" t="s">
        <v>355</v>
      </c>
      <c r="C173" s="21" t="s">
        <v>14</v>
      </c>
      <c r="D173" s="21" t="s">
        <v>39</v>
      </c>
      <c r="E173" s="21" t="s">
        <v>39</v>
      </c>
      <c r="F173" s="50">
        <v>200</v>
      </c>
    </row>
    <row r="174" spans="1:8" ht="114" customHeight="1">
      <c r="A174" s="71" t="s">
        <v>370</v>
      </c>
      <c r="B174" s="49" t="s">
        <v>359</v>
      </c>
      <c r="C174" s="21"/>
      <c r="D174" s="21"/>
      <c r="E174" s="21"/>
      <c r="F174" s="50">
        <f>F175+F181</f>
        <v>2900</v>
      </c>
      <c r="H174" s="35" t="s">
        <v>285</v>
      </c>
    </row>
    <row r="175" spans="1:8" ht="64.5" customHeight="1">
      <c r="A175" s="22" t="s">
        <v>360</v>
      </c>
      <c r="B175" s="49" t="s">
        <v>365</v>
      </c>
      <c r="C175" s="21"/>
      <c r="D175" s="21"/>
      <c r="E175" s="21"/>
      <c r="F175" s="50">
        <f>F176</f>
        <v>1200</v>
      </c>
    </row>
    <row r="176" spans="1:8" ht="72.75" customHeight="1">
      <c r="A176" s="22" t="s">
        <v>361</v>
      </c>
      <c r="B176" s="49" t="s">
        <v>368</v>
      </c>
      <c r="C176" s="21"/>
      <c r="D176" s="21"/>
      <c r="E176" s="21"/>
      <c r="F176" s="50">
        <f>F177</f>
        <v>1200</v>
      </c>
    </row>
    <row r="177" spans="1:6" ht="25.5" customHeight="1">
      <c r="A177" s="22" t="s">
        <v>26</v>
      </c>
      <c r="B177" s="49" t="s">
        <v>362</v>
      </c>
      <c r="C177" s="21"/>
      <c r="D177" s="21"/>
      <c r="E177" s="21"/>
      <c r="F177" s="50">
        <f>F178</f>
        <v>1200</v>
      </c>
    </row>
    <row r="178" spans="1:6" ht="42" customHeight="1">
      <c r="A178" s="22" t="s">
        <v>13</v>
      </c>
      <c r="B178" s="49" t="s">
        <v>362</v>
      </c>
      <c r="C178" s="21">
        <v>200</v>
      </c>
      <c r="D178" s="21"/>
      <c r="E178" s="21"/>
      <c r="F178" s="50">
        <f>F179</f>
        <v>1200</v>
      </c>
    </row>
    <row r="179" spans="1:6" ht="23.25" customHeight="1">
      <c r="A179" s="48" t="s">
        <v>229</v>
      </c>
      <c r="B179" s="49" t="s">
        <v>362</v>
      </c>
      <c r="C179" s="21">
        <v>200</v>
      </c>
      <c r="D179" s="49" t="s">
        <v>39</v>
      </c>
      <c r="E179" s="49" t="s">
        <v>226</v>
      </c>
      <c r="F179" s="50">
        <f>F180</f>
        <v>1200</v>
      </c>
    </row>
    <row r="180" spans="1:6" ht="21.75" customHeight="1">
      <c r="A180" s="44" t="s">
        <v>231</v>
      </c>
      <c r="B180" s="49" t="s">
        <v>362</v>
      </c>
      <c r="C180" s="21">
        <v>200</v>
      </c>
      <c r="D180" s="49" t="s">
        <v>39</v>
      </c>
      <c r="E180" s="49" t="s">
        <v>35</v>
      </c>
      <c r="F180" s="50">
        <v>1200</v>
      </c>
    </row>
    <row r="181" spans="1:6" ht="102" customHeight="1">
      <c r="A181" s="22" t="s">
        <v>363</v>
      </c>
      <c r="B181" s="49" t="s">
        <v>366</v>
      </c>
      <c r="C181" s="21"/>
      <c r="D181" s="49"/>
      <c r="E181" s="49"/>
      <c r="F181" s="50">
        <f>F182</f>
        <v>1700</v>
      </c>
    </row>
    <row r="182" spans="1:6" ht="96.75" customHeight="1">
      <c r="A182" s="22" t="s">
        <v>364</v>
      </c>
      <c r="B182" s="49" t="s">
        <v>367</v>
      </c>
      <c r="C182" s="21"/>
      <c r="D182" s="49"/>
      <c r="E182" s="49"/>
      <c r="F182" s="50">
        <f>F183</f>
        <v>1700</v>
      </c>
    </row>
    <row r="183" spans="1:6" ht="25.5" customHeight="1">
      <c r="A183" s="22" t="s">
        <v>26</v>
      </c>
      <c r="B183" s="49" t="s">
        <v>369</v>
      </c>
      <c r="C183" s="21"/>
      <c r="D183" s="49"/>
      <c r="E183" s="49"/>
      <c r="F183" s="50">
        <f>F184</f>
        <v>1700</v>
      </c>
    </row>
    <row r="184" spans="1:6" ht="40.5" customHeight="1">
      <c r="A184" s="22" t="s">
        <v>13</v>
      </c>
      <c r="B184" s="49" t="s">
        <v>369</v>
      </c>
      <c r="C184" s="21">
        <v>200</v>
      </c>
      <c r="D184" s="49"/>
      <c r="E184" s="49"/>
      <c r="F184" s="50">
        <f>F185</f>
        <v>1700</v>
      </c>
    </row>
    <row r="185" spans="1:6" ht="21.75" customHeight="1">
      <c r="A185" s="51" t="s">
        <v>264</v>
      </c>
      <c r="B185" s="49" t="s">
        <v>369</v>
      </c>
      <c r="C185" s="49" t="s">
        <v>14</v>
      </c>
      <c r="D185" s="49" t="s">
        <v>6</v>
      </c>
      <c r="E185" s="49" t="s">
        <v>226</v>
      </c>
      <c r="F185" s="50">
        <f>F186</f>
        <v>1700</v>
      </c>
    </row>
    <row r="186" spans="1:6" ht="21.75" customHeight="1">
      <c r="A186" s="51" t="s">
        <v>237</v>
      </c>
      <c r="B186" s="49" t="s">
        <v>369</v>
      </c>
      <c r="C186" s="49" t="s">
        <v>14</v>
      </c>
      <c r="D186" s="49" t="s">
        <v>6</v>
      </c>
      <c r="E186" s="49" t="s">
        <v>23</v>
      </c>
      <c r="F186" s="50">
        <v>1700</v>
      </c>
    </row>
    <row r="187" spans="1:6" ht="56.25">
      <c r="A187" s="52" t="s">
        <v>329</v>
      </c>
      <c r="B187" s="21" t="s">
        <v>98</v>
      </c>
      <c r="C187" s="21"/>
      <c r="D187" s="21"/>
      <c r="E187" s="21"/>
      <c r="F187" s="50">
        <f>F188+F198+F216+F226+F232</f>
        <v>73076.859000000011</v>
      </c>
    </row>
    <row r="188" spans="1:6" ht="37.5">
      <c r="A188" s="48" t="s">
        <v>338</v>
      </c>
      <c r="B188" s="21" t="s">
        <v>119</v>
      </c>
      <c r="C188" s="21"/>
      <c r="D188" s="21"/>
      <c r="E188" s="21"/>
      <c r="F188" s="50">
        <f>F189</f>
        <v>2671.8</v>
      </c>
    </row>
    <row r="189" spans="1:6" ht="37.5">
      <c r="A189" s="52" t="s">
        <v>118</v>
      </c>
      <c r="B189" s="21" t="s">
        <v>120</v>
      </c>
      <c r="C189" s="21"/>
      <c r="D189" s="21"/>
      <c r="E189" s="21"/>
      <c r="F189" s="50">
        <f>F190</f>
        <v>2671.8</v>
      </c>
    </row>
    <row r="190" spans="1:6">
      <c r="A190" s="48" t="s">
        <v>101</v>
      </c>
      <c r="B190" s="21" t="s">
        <v>121</v>
      </c>
      <c r="C190" s="21"/>
      <c r="D190" s="21"/>
      <c r="E190" s="21"/>
      <c r="F190" s="50">
        <f>F191+F194</f>
        <v>2671.8</v>
      </c>
    </row>
    <row r="191" spans="1:6" ht="56.25">
      <c r="A191" s="48" t="s">
        <v>27</v>
      </c>
      <c r="B191" s="21" t="s">
        <v>121</v>
      </c>
      <c r="C191" s="21" t="s">
        <v>28</v>
      </c>
      <c r="D191" s="21"/>
      <c r="E191" s="21"/>
      <c r="F191" s="50">
        <f>F192</f>
        <v>2662.4</v>
      </c>
    </row>
    <row r="192" spans="1:6">
      <c r="A192" s="48" t="s">
        <v>241</v>
      </c>
      <c r="B192" s="21" t="s">
        <v>121</v>
      </c>
      <c r="C192" s="21" t="s">
        <v>28</v>
      </c>
      <c r="D192" s="21" t="s">
        <v>44</v>
      </c>
      <c r="E192" s="49" t="s">
        <v>226</v>
      </c>
      <c r="F192" s="50">
        <f>F193</f>
        <v>2662.4</v>
      </c>
    </row>
    <row r="193" spans="1:6">
      <c r="A193" s="48" t="s">
        <v>242</v>
      </c>
      <c r="B193" s="21" t="s">
        <v>121</v>
      </c>
      <c r="C193" s="21" t="s">
        <v>28</v>
      </c>
      <c r="D193" s="21" t="s">
        <v>44</v>
      </c>
      <c r="E193" s="21" t="s">
        <v>6</v>
      </c>
      <c r="F193" s="50">
        <v>2662.4</v>
      </c>
    </row>
    <row r="194" spans="1:6">
      <c r="A194" s="48" t="s">
        <v>40</v>
      </c>
      <c r="B194" s="21" t="s">
        <v>122</v>
      </c>
      <c r="C194" s="21"/>
      <c r="D194" s="21"/>
      <c r="E194" s="21"/>
      <c r="F194" s="50">
        <f>F195</f>
        <v>9.4</v>
      </c>
    </row>
    <row r="195" spans="1:6" ht="56.25">
      <c r="A195" s="48" t="s">
        <v>27</v>
      </c>
      <c r="B195" s="21" t="s">
        <v>122</v>
      </c>
      <c r="C195" s="21" t="s">
        <v>28</v>
      </c>
      <c r="D195" s="21"/>
      <c r="E195" s="21"/>
      <c r="F195" s="50">
        <f>F196</f>
        <v>9.4</v>
      </c>
    </row>
    <row r="196" spans="1:6">
      <c r="A196" s="48" t="s">
        <v>241</v>
      </c>
      <c r="B196" s="21" t="s">
        <v>122</v>
      </c>
      <c r="C196" s="21" t="s">
        <v>28</v>
      </c>
      <c r="D196" s="21" t="s">
        <v>44</v>
      </c>
      <c r="E196" s="49" t="s">
        <v>226</v>
      </c>
      <c r="F196" s="50">
        <f>F197</f>
        <v>9.4</v>
      </c>
    </row>
    <row r="197" spans="1:6">
      <c r="A197" s="48" t="s">
        <v>242</v>
      </c>
      <c r="B197" s="21" t="s">
        <v>122</v>
      </c>
      <c r="C197" s="21" t="s">
        <v>28</v>
      </c>
      <c r="D197" s="21" t="s">
        <v>44</v>
      </c>
      <c r="E197" s="21" t="s">
        <v>6</v>
      </c>
      <c r="F197" s="50">
        <v>9.4</v>
      </c>
    </row>
    <row r="198" spans="1:6" ht="37.5">
      <c r="A198" s="48" t="s">
        <v>339</v>
      </c>
      <c r="B198" s="21" t="s">
        <v>109</v>
      </c>
      <c r="C198" s="21"/>
      <c r="D198" s="21"/>
      <c r="E198" s="21"/>
      <c r="F198" s="50">
        <f>F199</f>
        <v>13703.88</v>
      </c>
    </row>
    <row r="199" spans="1:6" ht="37.5">
      <c r="A199" s="52" t="s">
        <v>125</v>
      </c>
      <c r="B199" s="21" t="s">
        <v>108</v>
      </c>
      <c r="C199" s="21"/>
      <c r="D199" s="21"/>
      <c r="E199" s="21"/>
      <c r="F199" s="50">
        <f>F200+F204+F212</f>
        <v>13703.88</v>
      </c>
    </row>
    <row r="200" spans="1:6" ht="37.5">
      <c r="A200" s="48" t="s">
        <v>104</v>
      </c>
      <c r="B200" s="21" t="s">
        <v>106</v>
      </c>
      <c r="C200" s="21"/>
      <c r="D200" s="21"/>
      <c r="E200" s="21"/>
      <c r="F200" s="50">
        <f>F201</f>
        <v>95</v>
      </c>
    </row>
    <row r="201" spans="1:6" ht="56.25">
      <c r="A201" s="48" t="s">
        <v>27</v>
      </c>
      <c r="B201" s="21" t="s">
        <v>106</v>
      </c>
      <c r="C201" s="21" t="s">
        <v>28</v>
      </c>
      <c r="D201" s="21"/>
      <c r="E201" s="21"/>
      <c r="F201" s="50">
        <f>F202</f>
        <v>95</v>
      </c>
    </row>
    <row r="202" spans="1:6">
      <c r="A202" s="48" t="s">
        <v>241</v>
      </c>
      <c r="B202" s="21" t="s">
        <v>106</v>
      </c>
      <c r="C202" s="21" t="s">
        <v>28</v>
      </c>
      <c r="D202" s="21" t="s">
        <v>44</v>
      </c>
      <c r="E202" s="49" t="s">
        <v>226</v>
      </c>
      <c r="F202" s="50">
        <f>F203</f>
        <v>95</v>
      </c>
    </row>
    <row r="203" spans="1:6">
      <c r="A203" s="48" t="s">
        <v>242</v>
      </c>
      <c r="B203" s="21" t="s">
        <v>106</v>
      </c>
      <c r="C203" s="21" t="s">
        <v>28</v>
      </c>
      <c r="D203" s="21" t="s">
        <v>44</v>
      </c>
      <c r="E203" s="21" t="s">
        <v>6</v>
      </c>
      <c r="F203" s="50">
        <v>95</v>
      </c>
    </row>
    <row r="204" spans="1:6">
      <c r="A204" s="48" t="s">
        <v>102</v>
      </c>
      <c r="B204" s="21" t="s">
        <v>123</v>
      </c>
      <c r="C204" s="21"/>
      <c r="D204" s="21"/>
      <c r="E204" s="21"/>
      <c r="F204" s="50">
        <f>F205+F208</f>
        <v>13608.88</v>
      </c>
    </row>
    <row r="205" spans="1:6" ht="56.25">
      <c r="A205" s="48" t="s">
        <v>27</v>
      </c>
      <c r="B205" s="21" t="s">
        <v>123</v>
      </c>
      <c r="C205" s="21" t="s">
        <v>28</v>
      </c>
      <c r="D205" s="21"/>
      <c r="E205" s="21"/>
      <c r="F205" s="50">
        <f>F206</f>
        <v>13529.38</v>
      </c>
    </row>
    <row r="206" spans="1:6">
      <c r="A206" s="48" t="s">
        <v>241</v>
      </c>
      <c r="B206" s="21" t="s">
        <v>123</v>
      </c>
      <c r="C206" s="21" t="s">
        <v>28</v>
      </c>
      <c r="D206" s="21" t="s">
        <v>44</v>
      </c>
      <c r="E206" s="49" t="s">
        <v>226</v>
      </c>
      <c r="F206" s="50">
        <f>F207</f>
        <v>13529.38</v>
      </c>
    </row>
    <row r="207" spans="1:6">
      <c r="A207" s="48" t="s">
        <v>242</v>
      </c>
      <c r="B207" s="21" t="s">
        <v>123</v>
      </c>
      <c r="C207" s="21" t="s">
        <v>28</v>
      </c>
      <c r="D207" s="21" t="s">
        <v>44</v>
      </c>
      <c r="E207" s="21" t="s">
        <v>6</v>
      </c>
      <c r="F207" s="50">
        <v>13529.38</v>
      </c>
    </row>
    <row r="208" spans="1:6">
      <c r="A208" s="48" t="s">
        <v>40</v>
      </c>
      <c r="B208" s="21" t="s">
        <v>124</v>
      </c>
      <c r="C208" s="21"/>
      <c r="D208" s="21"/>
      <c r="E208" s="21"/>
      <c r="F208" s="50">
        <f>F209</f>
        <v>79.5</v>
      </c>
    </row>
    <row r="209" spans="1:6" ht="56.25">
      <c r="A209" s="48" t="s">
        <v>27</v>
      </c>
      <c r="B209" s="21" t="s">
        <v>124</v>
      </c>
      <c r="C209" s="21" t="s">
        <v>28</v>
      </c>
      <c r="D209" s="21"/>
      <c r="E209" s="21"/>
      <c r="F209" s="50">
        <f>F210</f>
        <v>79.5</v>
      </c>
    </row>
    <row r="210" spans="1:6">
      <c r="A210" s="48" t="s">
        <v>241</v>
      </c>
      <c r="B210" s="21" t="s">
        <v>124</v>
      </c>
      <c r="C210" s="21" t="s">
        <v>28</v>
      </c>
      <c r="D210" s="21" t="s">
        <v>44</v>
      </c>
      <c r="E210" s="49" t="s">
        <v>226</v>
      </c>
      <c r="F210" s="50">
        <f>F211</f>
        <v>79.5</v>
      </c>
    </row>
    <row r="211" spans="1:6" ht="18" customHeight="1">
      <c r="A211" s="48" t="s">
        <v>242</v>
      </c>
      <c r="B211" s="21" t="s">
        <v>124</v>
      </c>
      <c r="C211" s="21" t="s">
        <v>28</v>
      </c>
      <c r="D211" s="21" t="s">
        <v>44</v>
      </c>
      <c r="E211" s="21" t="s">
        <v>6</v>
      </c>
      <c r="F211" s="50">
        <v>79.5</v>
      </c>
    </row>
    <row r="212" spans="1:6" ht="37.5">
      <c r="A212" s="48" t="s">
        <v>105</v>
      </c>
      <c r="B212" s="21" t="s">
        <v>107</v>
      </c>
      <c r="C212" s="21"/>
      <c r="D212" s="21"/>
      <c r="E212" s="21"/>
      <c r="F212" s="50">
        <f>F213</f>
        <v>0</v>
      </c>
    </row>
    <row r="213" spans="1:6" ht="56.25">
      <c r="A213" s="48" t="s">
        <v>27</v>
      </c>
      <c r="B213" s="21" t="s">
        <v>107</v>
      </c>
      <c r="C213" s="21" t="s">
        <v>28</v>
      </c>
      <c r="D213" s="21"/>
      <c r="E213" s="21"/>
      <c r="F213" s="50">
        <f>F214</f>
        <v>0</v>
      </c>
    </row>
    <row r="214" spans="1:6" ht="3" customHeight="1">
      <c r="A214" s="48" t="s">
        <v>241</v>
      </c>
      <c r="B214" s="21" t="s">
        <v>107</v>
      </c>
      <c r="C214" s="21" t="s">
        <v>28</v>
      </c>
      <c r="D214" s="21" t="s">
        <v>44</v>
      </c>
      <c r="E214" s="49" t="s">
        <v>226</v>
      </c>
      <c r="F214" s="50">
        <f>F215</f>
        <v>0</v>
      </c>
    </row>
    <row r="215" spans="1:6">
      <c r="A215" s="48" t="s">
        <v>242</v>
      </c>
      <c r="B215" s="21" t="s">
        <v>107</v>
      </c>
      <c r="C215" s="21" t="s">
        <v>28</v>
      </c>
      <c r="D215" s="21" t="s">
        <v>44</v>
      </c>
      <c r="E215" s="21" t="s">
        <v>6</v>
      </c>
      <c r="F215" s="50"/>
    </row>
    <row r="216" spans="1:6" ht="37.5">
      <c r="A216" s="48" t="s">
        <v>340</v>
      </c>
      <c r="B216" s="21" t="s">
        <v>270</v>
      </c>
      <c r="C216" s="21" t="s">
        <v>7</v>
      </c>
      <c r="D216" s="21"/>
      <c r="E216" s="21"/>
      <c r="F216" s="50">
        <f>F217</f>
        <v>52435.54</v>
      </c>
    </row>
    <row r="217" spans="1:6" ht="37.5">
      <c r="A217" s="48" t="s">
        <v>99</v>
      </c>
      <c r="B217" s="21" t="s">
        <v>126</v>
      </c>
      <c r="C217" s="21"/>
      <c r="D217" s="21"/>
      <c r="E217" s="21"/>
      <c r="F217" s="50">
        <f>F218</f>
        <v>52435.54</v>
      </c>
    </row>
    <row r="218" spans="1:6" ht="37.5">
      <c r="A218" s="48" t="s">
        <v>100</v>
      </c>
      <c r="B218" s="21" t="s">
        <v>127</v>
      </c>
      <c r="C218" s="21" t="s">
        <v>7</v>
      </c>
      <c r="D218" s="21"/>
      <c r="E218" s="21"/>
      <c r="F218" s="50">
        <f>F219+F222</f>
        <v>52435.54</v>
      </c>
    </row>
    <row r="219" spans="1:6" ht="56.25">
      <c r="A219" s="48" t="s">
        <v>27</v>
      </c>
      <c r="B219" s="21" t="s">
        <v>127</v>
      </c>
      <c r="C219" s="21" t="s">
        <v>28</v>
      </c>
      <c r="D219" s="21"/>
      <c r="E219" s="21"/>
      <c r="F219" s="50">
        <f>F220</f>
        <v>52311.14</v>
      </c>
    </row>
    <row r="220" spans="1:6">
      <c r="A220" s="48" t="s">
        <v>241</v>
      </c>
      <c r="B220" s="21" t="s">
        <v>127</v>
      </c>
      <c r="C220" s="21" t="s">
        <v>28</v>
      </c>
      <c r="D220" s="21" t="s">
        <v>44</v>
      </c>
      <c r="E220" s="49" t="s">
        <v>226</v>
      </c>
      <c r="F220" s="50">
        <f>F221</f>
        <v>52311.14</v>
      </c>
    </row>
    <row r="221" spans="1:6">
      <c r="A221" s="48" t="s">
        <v>242</v>
      </c>
      <c r="B221" s="21" t="s">
        <v>127</v>
      </c>
      <c r="C221" s="21" t="s">
        <v>28</v>
      </c>
      <c r="D221" s="21" t="s">
        <v>44</v>
      </c>
      <c r="E221" s="21" t="s">
        <v>6</v>
      </c>
      <c r="F221" s="50">
        <v>52311.14</v>
      </c>
    </row>
    <row r="222" spans="1:6">
      <c r="A222" s="48" t="s">
        <v>40</v>
      </c>
      <c r="B222" s="21" t="s">
        <v>128</v>
      </c>
      <c r="C222" s="21"/>
      <c r="D222" s="21"/>
      <c r="E222" s="21"/>
      <c r="F222" s="50">
        <f>F223</f>
        <v>124.4</v>
      </c>
    </row>
    <row r="223" spans="1:6" ht="56.25">
      <c r="A223" s="48" t="s">
        <v>27</v>
      </c>
      <c r="B223" s="21" t="s">
        <v>128</v>
      </c>
      <c r="C223" s="21" t="s">
        <v>28</v>
      </c>
      <c r="D223" s="21"/>
      <c r="E223" s="21"/>
      <c r="F223" s="50">
        <f>F224</f>
        <v>124.4</v>
      </c>
    </row>
    <row r="224" spans="1:6">
      <c r="A224" s="48" t="s">
        <v>241</v>
      </c>
      <c r="B224" s="21" t="s">
        <v>128</v>
      </c>
      <c r="C224" s="21" t="s">
        <v>28</v>
      </c>
      <c r="D224" s="21" t="s">
        <v>44</v>
      </c>
      <c r="E224" s="49" t="s">
        <v>226</v>
      </c>
      <c r="F224" s="50">
        <f>F225</f>
        <v>124.4</v>
      </c>
    </row>
    <row r="225" spans="1:6">
      <c r="A225" s="48" t="s">
        <v>242</v>
      </c>
      <c r="B225" s="21" t="s">
        <v>128</v>
      </c>
      <c r="C225" s="21" t="s">
        <v>28</v>
      </c>
      <c r="D225" s="21" t="s">
        <v>44</v>
      </c>
      <c r="E225" s="21" t="s">
        <v>6</v>
      </c>
      <c r="F225" s="50">
        <v>124.4</v>
      </c>
    </row>
    <row r="226" spans="1:6" ht="37.5">
      <c r="A226" s="48" t="s">
        <v>341</v>
      </c>
      <c r="B226" s="21" t="s">
        <v>130</v>
      </c>
      <c r="C226" s="21"/>
      <c r="D226" s="21"/>
      <c r="E226" s="21"/>
      <c r="F226" s="50">
        <f>F227</f>
        <v>3599.8</v>
      </c>
    </row>
    <row r="227" spans="1:6" ht="37.5">
      <c r="A227" s="48" t="s">
        <v>129</v>
      </c>
      <c r="B227" s="21" t="s">
        <v>131</v>
      </c>
      <c r="C227" s="21"/>
      <c r="D227" s="21"/>
      <c r="E227" s="21"/>
      <c r="F227" s="50">
        <f>F228</f>
        <v>3599.8</v>
      </c>
    </row>
    <row r="228" spans="1:6">
      <c r="A228" s="48" t="s">
        <v>103</v>
      </c>
      <c r="B228" s="21" t="s">
        <v>132</v>
      </c>
      <c r="C228" s="21"/>
      <c r="D228" s="21"/>
      <c r="E228" s="21"/>
      <c r="F228" s="50">
        <f>F229</f>
        <v>3599.8</v>
      </c>
    </row>
    <row r="229" spans="1:6" ht="56.25">
      <c r="A229" s="48" t="s">
        <v>27</v>
      </c>
      <c r="B229" s="21" t="s">
        <v>132</v>
      </c>
      <c r="C229" s="21" t="s">
        <v>28</v>
      </c>
      <c r="D229" s="21"/>
      <c r="E229" s="21"/>
      <c r="F229" s="50">
        <f>F230</f>
        <v>3599.8</v>
      </c>
    </row>
    <row r="230" spans="1:6">
      <c r="A230" s="48" t="s">
        <v>241</v>
      </c>
      <c r="B230" s="21" t="s">
        <v>132</v>
      </c>
      <c r="C230" s="21" t="s">
        <v>28</v>
      </c>
      <c r="D230" s="21" t="s">
        <v>44</v>
      </c>
      <c r="E230" s="49" t="s">
        <v>226</v>
      </c>
      <c r="F230" s="50">
        <f>F231</f>
        <v>3599.8</v>
      </c>
    </row>
    <row r="231" spans="1:6">
      <c r="A231" s="48" t="s">
        <v>242</v>
      </c>
      <c r="B231" s="21" t="s">
        <v>132</v>
      </c>
      <c r="C231" s="21" t="s">
        <v>28</v>
      </c>
      <c r="D231" s="21" t="s">
        <v>44</v>
      </c>
      <c r="E231" s="21" t="s">
        <v>6</v>
      </c>
      <c r="F231" s="50">
        <v>3599.8</v>
      </c>
    </row>
    <row r="232" spans="1:6" ht="37.5">
      <c r="A232" s="48" t="s">
        <v>330</v>
      </c>
      <c r="B232" s="21" t="s">
        <v>294</v>
      </c>
      <c r="C232" s="21"/>
      <c r="D232" s="21"/>
      <c r="E232" s="21"/>
      <c r="F232" s="50">
        <f>F233</f>
        <v>665.83900000000006</v>
      </c>
    </row>
    <row r="233" spans="1:6" ht="56.25">
      <c r="A233" s="48" t="s">
        <v>293</v>
      </c>
      <c r="B233" s="21" t="s">
        <v>295</v>
      </c>
      <c r="C233" s="21"/>
      <c r="D233" s="21"/>
      <c r="E233" s="21"/>
      <c r="F233" s="50">
        <f>F234</f>
        <v>665.83900000000006</v>
      </c>
    </row>
    <row r="234" spans="1:6" ht="56.25">
      <c r="A234" s="48" t="s">
        <v>296</v>
      </c>
      <c r="B234" s="21" t="s">
        <v>297</v>
      </c>
      <c r="C234" s="21"/>
      <c r="D234" s="21"/>
      <c r="E234" s="21"/>
      <c r="F234" s="50">
        <f>F235+F238</f>
        <v>665.83900000000006</v>
      </c>
    </row>
    <row r="235" spans="1:6" ht="112.5">
      <c r="A235" s="44" t="s">
        <v>9</v>
      </c>
      <c r="B235" s="21" t="s">
        <v>297</v>
      </c>
      <c r="C235" s="21">
        <v>100</v>
      </c>
      <c r="D235" s="21"/>
      <c r="E235" s="21"/>
      <c r="F235" s="50">
        <f>F236</f>
        <v>639.73900000000003</v>
      </c>
    </row>
    <row r="236" spans="1:6">
      <c r="A236" s="44" t="s">
        <v>264</v>
      </c>
      <c r="B236" s="21" t="s">
        <v>297</v>
      </c>
      <c r="C236" s="21">
        <v>100</v>
      </c>
      <c r="D236" s="49" t="s">
        <v>6</v>
      </c>
      <c r="E236" s="49" t="s">
        <v>226</v>
      </c>
      <c r="F236" s="50">
        <f>F237</f>
        <v>639.73900000000003</v>
      </c>
    </row>
    <row r="237" spans="1:6">
      <c r="A237" s="44" t="s">
        <v>237</v>
      </c>
      <c r="B237" s="21" t="s">
        <v>297</v>
      </c>
      <c r="C237" s="21">
        <v>100</v>
      </c>
      <c r="D237" s="49" t="s">
        <v>6</v>
      </c>
      <c r="E237" s="49" t="s">
        <v>23</v>
      </c>
      <c r="F237" s="50">
        <v>639.73900000000003</v>
      </c>
    </row>
    <row r="238" spans="1:6" ht="37.5">
      <c r="A238" s="48" t="s">
        <v>13</v>
      </c>
      <c r="B238" s="21" t="s">
        <v>297</v>
      </c>
      <c r="C238" s="21">
        <v>200</v>
      </c>
      <c r="D238" s="49"/>
      <c r="E238" s="49"/>
      <c r="F238" s="50">
        <f>F239</f>
        <v>26.1</v>
      </c>
    </row>
    <row r="239" spans="1:6">
      <c r="A239" s="44" t="s">
        <v>264</v>
      </c>
      <c r="B239" s="21" t="s">
        <v>297</v>
      </c>
      <c r="C239" s="21">
        <v>200</v>
      </c>
      <c r="D239" s="49" t="s">
        <v>6</v>
      </c>
      <c r="E239" s="49" t="s">
        <v>226</v>
      </c>
      <c r="F239" s="50">
        <f>F240</f>
        <v>26.1</v>
      </c>
    </row>
    <row r="240" spans="1:6">
      <c r="A240" s="44" t="s">
        <v>237</v>
      </c>
      <c r="B240" s="21" t="s">
        <v>297</v>
      </c>
      <c r="C240" s="21">
        <v>200</v>
      </c>
      <c r="D240" s="49" t="s">
        <v>6</v>
      </c>
      <c r="E240" s="49" t="s">
        <v>23</v>
      </c>
      <c r="F240" s="50">
        <v>26.1</v>
      </c>
    </row>
    <row r="241" spans="1:7" ht="56.25">
      <c r="A241" s="48" t="s">
        <v>350</v>
      </c>
      <c r="B241" s="21" t="s">
        <v>95</v>
      </c>
      <c r="C241" s="21" t="s">
        <v>7</v>
      </c>
      <c r="D241" s="21"/>
      <c r="E241" s="21"/>
      <c r="F241" s="50">
        <f>F242</f>
        <v>2052</v>
      </c>
    </row>
    <row r="242" spans="1:7" ht="75">
      <c r="A242" s="17" t="s">
        <v>373</v>
      </c>
      <c r="B242" s="21" t="s">
        <v>374</v>
      </c>
      <c r="C242" s="15"/>
      <c r="D242" s="15"/>
      <c r="E242" s="21"/>
      <c r="F242" s="50">
        <f>F243</f>
        <v>2052</v>
      </c>
    </row>
    <row r="243" spans="1:7" ht="37.5">
      <c r="A243" s="51" t="s">
        <v>97</v>
      </c>
      <c r="B243" s="21" t="s">
        <v>320</v>
      </c>
      <c r="C243" s="21"/>
      <c r="D243" s="21"/>
      <c r="E243" s="21"/>
      <c r="F243" s="50">
        <f>F244</f>
        <v>2052</v>
      </c>
    </row>
    <row r="244" spans="1:7" ht="37.5">
      <c r="A244" s="55" t="s">
        <v>298</v>
      </c>
      <c r="B244" s="45" t="s">
        <v>321</v>
      </c>
      <c r="C244" s="45"/>
      <c r="D244" s="45"/>
      <c r="E244" s="45"/>
      <c r="F244" s="46">
        <f>F245</f>
        <v>2052</v>
      </c>
    </row>
    <row r="245" spans="1:7" ht="37.5">
      <c r="A245" s="44" t="s">
        <v>13</v>
      </c>
      <c r="B245" s="45" t="s">
        <v>321</v>
      </c>
      <c r="C245" s="45" t="s">
        <v>14</v>
      </c>
      <c r="D245" s="45"/>
      <c r="E245" s="45"/>
      <c r="F245" s="46">
        <f>F246</f>
        <v>2052</v>
      </c>
    </row>
    <row r="246" spans="1:7">
      <c r="A246" s="44" t="s">
        <v>243</v>
      </c>
      <c r="B246" s="45" t="s">
        <v>321</v>
      </c>
      <c r="C246" s="45" t="s">
        <v>14</v>
      </c>
      <c r="D246" s="45" t="s">
        <v>21</v>
      </c>
      <c r="E246" s="47" t="s">
        <v>226</v>
      </c>
      <c r="F246" s="46">
        <f>F247</f>
        <v>2052</v>
      </c>
    </row>
    <row r="247" spans="1:7" ht="37.5">
      <c r="A247" s="44" t="s">
        <v>244</v>
      </c>
      <c r="B247" s="45" t="s">
        <v>321</v>
      </c>
      <c r="C247" s="45" t="s">
        <v>14</v>
      </c>
      <c r="D247" s="45" t="s">
        <v>21</v>
      </c>
      <c r="E247" s="45" t="s">
        <v>11</v>
      </c>
      <c r="F247" s="46">
        <v>2052</v>
      </c>
    </row>
    <row r="248" spans="1:7" ht="75">
      <c r="A248" s="44" t="s">
        <v>335</v>
      </c>
      <c r="B248" s="45" t="s">
        <v>71</v>
      </c>
      <c r="C248" s="45"/>
      <c r="D248" s="45"/>
      <c r="E248" s="45"/>
      <c r="F248" s="46">
        <f>F249+F259+F265</f>
        <v>68388.639999999999</v>
      </c>
      <c r="G248" s="56"/>
    </row>
    <row r="249" spans="1:7" ht="37.5">
      <c r="A249" s="44" t="s">
        <v>343</v>
      </c>
      <c r="B249" s="45" t="s">
        <v>133</v>
      </c>
      <c r="C249" s="45"/>
      <c r="D249" s="45"/>
      <c r="E249" s="45"/>
      <c r="F249" s="50">
        <f>F250</f>
        <v>56439.38</v>
      </c>
    </row>
    <row r="250" spans="1:7" ht="74.25" customHeight="1">
      <c r="A250" s="44" t="s">
        <v>135</v>
      </c>
      <c r="B250" s="45" t="s">
        <v>134</v>
      </c>
      <c r="C250" s="45"/>
      <c r="D250" s="45"/>
      <c r="E250" s="45"/>
      <c r="F250" s="46">
        <f>F251+F255</f>
        <v>56439.38</v>
      </c>
    </row>
    <row r="251" spans="1:7" ht="37.5">
      <c r="A251" s="44" t="s">
        <v>138</v>
      </c>
      <c r="B251" s="45" t="s">
        <v>139</v>
      </c>
      <c r="C251" s="45" t="s">
        <v>7</v>
      </c>
      <c r="D251" s="45"/>
      <c r="E251" s="45"/>
      <c r="F251" s="46">
        <f>F252</f>
        <v>8570</v>
      </c>
    </row>
    <row r="252" spans="1:7" ht="56.25">
      <c r="A252" s="44" t="s">
        <v>27</v>
      </c>
      <c r="B252" s="45" t="s">
        <v>139</v>
      </c>
      <c r="C252" s="45" t="s">
        <v>28</v>
      </c>
      <c r="D252" s="45"/>
      <c r="E252" s="45"/>
      <c r="F252" s="46">
        <f>F253</f>
        <v>8570</v>
      </c>
    </row>
    <row r="253" spans="1:7">
      <c r="A253" s="44" t="s">
        <v>245</v>
      </c>
      <c r="B253" s="45" t="s">
        <v>139</v>
      </c>
      <c r="C253" s="45" t="s">
        <v>28</v>
      </c>
      <c r="D253" s="45" t="s">
        <v>22</v>
      </c>
      <c r="E253" s="47" t="s">
        <v>226</v>
      </c>
      <c r="F253" s="46">
        <f>F254</f>
        <v>8570</v>
      </c>
    </row>
    <row r="254" spans="1:7">
      <c r="A254" s="44" t="s">
        <v>246</v>
      </c>
      <c r="B254" s="45" t="s">
        <v>139</v>
      </c>
      <c r="C254" s="45" t="s">
        <v>28</v>
      </c>
      <c r="D254" s="45" t="s">
        <v>22</v>
      </c>
      <c r="E254" s="45" t="s">
        <v>8</v>
      </c>
      <c r="F254" s="46">
        <v>8570</v>
      </c>
    </row>
    <row r="255" spans="1:7" ht="37.5">
      <c r="A255" s="44" t="s">
        <v>136</v>
      </c>
      <c r="B255" s="45" t="s">
        <v>137</v>
      </c>
      <c r="C255" s="45"/>
      <c r="D255" s="45"/>
      <c r="E255" s="45"/>
      <c r="F255" s="46">
        <f>F256</f>
        <v>47869.38</v>
      </c>
    </row>
    <row r="256" spans="1:7" ht="56.25">
      <c r="A256" s="44" t="s">
        <v>27</v>
      </c>
      <c r="B256" s="45" t="s">
        <v>137</v>
      </c>
      <c r="C256" s="45" t="s">
        <v>28</v>
      </c>
      <c r="D256" s="45"/>
      <c r="E256" s="45"/>
      <c r="F256" s="46">
        <f>F257</f>
        <v>47869.38</v>
      </c>
    </row>
    <row r="257" spans="1:6">
      <c r="A257" s="44" t="s">
        <v>245</v>
      </c>
      <c r="B257" s="45" t="s">
        <v>137</v>
      </c>
      <c r="C257" s="45" t="s">
        <v>28</v>
      </c>
      <c r="D257" s="45" t="s">
        <v>22</v>
      </c>
      <c r="E257" s="47" t="s">
        <v>226</v>
      </c>
      <c r="F257" s="46">
        <f>F258</f>
        <v>47869.38</v>
      </c>
    </row>
    <row r="258" spans="1:6" ht="18" customHeight="1">
      <c r="A258" s="57" t="s">
        <v>247</v>
      </c>
      <c r="B258" s="45" t="s">
        <v>137</v>
      </c>
      <c r="C258" s="45" t="s">
        <v>28</v>
      </c>
      <c r="D258" s="45" t="s">
        <v>22</v>
      </c>
      <c r="E258" s="45" t="s">
        <v>6</v>
      </c>
      <c r="F258" s="46">
        <v>47869.38</v>
      </c>
    </row>
    <row r="259" spans="1:6" ht="56.25">
      <c r="A259" s="44" t="s">
        <v>336</v>
      </c>
      <c r="B259" s="45" t="s">
        <v>199</v>
      </c>
      <c r="C259" s="45"/>
      <c r="D259" s="45"/>
      <c r="E259" s="45"/>
      <c r="F259" s="46">
        <f>F260</f>
        <v>0</v>
      </c>
    </row>
    <row r="260" spans="1:6" ht="3" customHeight="1">
      <c r="A260" s="44" t="s">
        <v>200</v>
      </c>
      <c r="B260" s="45" t="s">
        <v>201</v>
      </c>
      <c r="C260" s="45"/>
      <c r="D260" s="45"/>
      <c r="E260" s="45"/>
      <c r="F260" s="46">
        <f>F261</f>
        <v>0</v>
      </c>
    </row>
    <row r="261" spans="1:6" ht="1.5" customHeight="1">
      <c r="A261" s="44" t="s">
        <v>203</v>
      </c>
      <c r="B261" s="45" t="s">
        <v>202</v>
      </c>
      <c r="C261" s="45"/>
      <c r="D261" s="45"/>
      <c r="E261" s="45"/>
      <c r="F261" s="46">
        <f>F262</f>
        <v>0</v>
      </c>
    </row>
    <row r="262" spans="1:6" ht="0.75" customHeight="1">
      <c r="A262" s="44" t="s">
        <v>42</v>
      </c>
      <c r="B262" s="45" t="s">
        <v>202</v>
      </c>
      <c r="C262" s="45">
        <v>600</v>
      </c>
      <c r="D262" s="45"/>
      <c r="E262" s="45"/>
      <c r="F262" s="46">
        <f>F263</f>
        <v>0</v>
      </c>
    </row>
    <row r="263" spans="1:6">
      <c r="A263" s="44" t="s">
        <v>229</v>
      </c>
      <c r="B263" s="45" t="s">
        <v>202</v>
      </c>
      <c r="C263" s="45">
        <v>600</v>
      </c>
      <c r="D263" s="45" t="s">
        <v>39</v>
      </c>
      <c r="E263" s="47" t="s">
        <v>226</v>
      </c>
      <c r="F263" s="46">
        <f>F264</f>
        <v>0</v>
      </c>
    </row>
    <row r="264" spans="1:6">
      <c r="A264" s="44" t="s">
        <v>240</v>
      </c>
      <c r="B264" s="45" t="s">
        <v>202</v>
      </c>
      <c r="C264" s="45">
        <v>600</v>
      </c>
      <c r="D264" s="45" t="s">
        <v>39</v>
      </c>
      <c r="E264" s="45" t="s">
        <v>39</v>
      </c>
      <c r="F264" s="46"/>
    </row>
    <row r="265" spans="1:6" ht="56.25">
      <c r="A265" s="22" t="s">
        <v>337</v>
      </c>
      <c r="B265" s="45" t="s">
        <v>194</v>
      </c>
      <c r="C265" s="45"/>
      <c r="D265" s="45"/>
      <c r="E265" s="45"/>
      <c r="F265" s="46">
        <f>F266</f>
        <v>11949.26</v>
      </c>
    </row>
    <row r="266" spans="1:6" ht="36.75" customHeight="1">
      <c r="A266" s="44" t="s">
        <v>193</v>
      </c>
      <c r="B266" s="45" t="s">
        <v>195</v>
      </c>
      <c r="C266" s="45"/>
      <c r="D266" s="45"/>
      <c r="E266" s="45"/>
      <c r="F266" s="46">
        <f>F268+F275</f>
        <v>11949.26</v>
      </c>
    </row>
    <row r="267" spans="1:6" ht="39" customHeight="1">
      <c r="A267" s="44"/>
      <c r="B267" s="45"/>
      <c r="C267" s="45"/>
      <c r="D267" s="45"/>
      <c r="E267" s="45"/>
      <c r="F267" s="46"/>
    </row>
    <row r="268" spans="1:6" ht="24" customHeight="1">
      <c r="A268" s="44" t="s">
        <v>43</v>
      </c>
      <c r="B268" s="45" t="s">
        <v>196</v>
      </c>
      <c r="C268" s="45"/>
      <c r="D268" s="45"/>
      <c r="E268" s="45"/>
      <c r="F268" s="46">
        <f>F269+F272</f>
        <v>65</v>
      </c>
    </row>
    <row r="269" spans="1:6" ht="37.5">
      <c r="A269" s="44" t="s">
        <v>13</v>
      </c>
      <c r="B269" s="45" t="s">
        <v>196</v>
      </c>
      <c r="C269" s="45">
        <v>200</v>
      </c>
      <c r="D269" s="45"/>
      <c r="E269" s="45"/>
      <c r="F269" s="46">
        <f>F270</f>
        <v>65</v>
      </c>
    </row>
    <row r="270" spans="1:6">
      <c r="A270" s="44" t="s">
        <v>229</v>
      </c>
      <c r="B270" s="45" t="s">
        <v>196</v>
      </c>
      <c r="C270" s="45">
        <v>200</v>
      </c>
      <c r="D270" s="47" t="s">
        <v>39</v>
      </c>
      <c r="E270" s="47" t="s">
        <v>226</v>
      </c>
      <c r="F270" s="46">
        <f>F271</f>
        <v>65</v>
      </c>
    </row>
    <row r="271" spans="1:6" ht="20.25" customHeight="1">
      <c r="A271" s="44" t="s">
        <v>240</v>
      </c>
      <c r="B271" s="45" t="s">
        <v>196</v>
      </c>
      <c r="C271" s="45">
        <v>200</v>
      </c>
      <c r="D271" s="45" t="s">
        <v>39</v>
      </c>
      <c r="E271" s="47" t="s">
        <v>39</v>
      </c>
      <c r="F271" s="46">
        <v>65</v>
      </c>
    </row>
    <row r="272" spans="1:6" ht="54.75" customHeight="1">
      <c r="A272" s="44" t="s">
        <v>42</v>
      </c>
      <c r="B272" s="45" t="s">
        <v>196</v>
      </c>
      <c r="C272" s="45">
        <v>600</v>
      </c>
      <c r="D272" s="45"/>
      <c r="E272" s="45"/>
      <c r="F272" s="46">
        <f>F273</f>
        <v>0</v>
      </c>
    </row>
    <row r="273" spans="1:7" ht="1.5" customHeight="1">
      <c r="A273" s="44" t="s">
        <v>229</v>
      </c>
      <c r="B273" s="45" t="s">
        <v>196</v>
      </c>
      <c r="C273" s="45">
        <v>600</v>
      </c>
      <c r="D273" s="45" t="s">
        <v>39</v>
      </c>
      <c r="E273" s="47" t="s">
        <v>226</v>
      </c>
      <c r="F273" s="46">
        <f>F274</f>
        <v>0</v>
      </c>
    </row>
    <row r="274" spans="1:7">
      <c r="A274" s="44" t="s">
        <v>240</v>
      </c>
      <c r="B274" s="45" t="s">
        <v>196</v>
      </c>
      <c r="C274" s="45">
        <v>600</v>
      </c>
      <c r="D274" s="45" t="s">
        <v>39</v>
      </c>
      <c r="E274" s="45" t="s">
        <v>39</v>
      </c>
      <c r="F274" s="46">
        <v>0</v>
      </c>
    </row>
    <row r="275" spans="1:7" ht="37.5">
      <c r="A275" s="44" t="s">
        <v>198</v>
      </c>
      <c r="B275" s="45" t="s">
        <v>197</v>
      </c>
      <c r="C275" s="45"/>
      <c r="D275" s="45"/>
      <c r="E275" s="45"/>
      <c r="F275" s="46">
        <f>F276</f>
        <v>11884.26</v>
      </c>
    </row>
    <row r="276" spans="1:7" ht="56.25">
      <c r="A276" s="44" t="s">
        <v>42</v>
      </c>
      <c r="B276" s="45" t="s">
        <v>197</v>
      </c>
      <c r="C276" s="45">
        <v>600</v>
      </c>
      <c r="D276" s="45"/>
      <c r="E276" s="45"/>
      <c r="F276" s="46">
        <f>F277</f>
        <v>11884.26</v>
      </c>
    </row>
    <row r="277" spans="1:7">
      <c r="A277" s="44" t="s">
        <v>229</v>
      </c>
      <c r="B277" s="45" t="s">
        <v>197</v>
      </c>
      <c r="C277" s="45">
        <v>600</v>
      </c>
      <c r="D277" s="45" t="s">
        <v>39</v>
      </c>
      <c r="E277" s="47" t="s">
        <v>226</v>
      </c>
      <c r="F277" s="46">
        <f>F278</f>
        <v>11884.26</v>
      </c>
    </row>
    <row r="278" spans="1:7">
      <c r="A278" s="44" t="s">
        <v>240</v>
      </c>
      <c r="B278" s="45" t="s">
        <v>197</v>
      </c>
      <c r="C278" s="45">
        <v>600</v>
      </c>
      <c r="D278" s="45" t="s">
        <v>39</v>
      </c>
      <c r="E278" s="45" t="s">
        <v>39</v>
      </c>
      <c r="F278" s="46">
        <v>11884.26</v>
      </c>
    </row>
    <row r="279" spans="1:7" ht="73.5" customHeight="1">
      <c r="A279" s="8" t="s">
        <v>351</v>
      </c>
      <c r="B279" s="45" t="s">
        <v>189</v>
      </c>
      <c r="C279" s="45"/>
      <c r="D279" s="45"/>
      <c r="E279" s="45"/>
      <c r="F279" s="46">
        <f>F280</f>
        <v>100</v>
      </c>
    </row>
    <row r="280" spans="1:7" ht="37.5">
      <c r="A280" s="22" t="s">
        <v>275</v>
      </c>
      <c r="B280" s="45" t="s">
        <v>190</v>
      </c>
      <c r="C280" s="45"/>
      <c r="D280" s="45"/>
      <c r="E280" s="45"/>
      <c r="F280" s="46">
        <f>F281</f>
        <v>100</v>
      </c>
    </row>
    <row r="281" spans="1:7" ht="21" customHeight="1">
      <c r="A281" s="44" t="s">
        <v>26</v>
      </c>
      <c r="B281" s="45" t="s">
        <v>349</v>
      </c>
      <c r="C281" s="45"/>
      <c r="D281" s="45"/>
      <c r="E281" s="45"/>
      <c r="F281" s="46">
        <f>F282</f>
        <v>100</v>
      </c>
    </row>
    <row r="282" spans="1:7" ht="37.5">
      <c r="A282" s="44" t="s">
        <v>13</v>
      </c>
      <c r="B282" s="45" t="s">
        <v>349</v>
      </c>
      <c r="C282" s="45">
        <v>200</v>
      </c>
      <c r="D282" s="45"/>
      <c r="E282" s="45"/>
      <c r="F282" s="46">
        <f>F283</f>
        <v>100</v>
      </c>
      <c r="G282" s="35" t="s">
        <v>285</v>
      </c>
    </row>
    <row r="283" spans="1:7">
      <c r="A283" s="44" t="s">
        <v>229</v>
      </c>
      <c r="B283" s="45" t="s">
        <v>349</v>
      </c>
      <c r="C283" s="45">
        <v>200</v>
      </c>
      <c r="D283" s="45" t="s">
        <v>39</v>
      </c>
      <c r="E283" s="47" t="s">
        <v>226</v>
      </c>
      <c r="F283" s="46">
        <f>F284</f>
        <v>100</v>
      </c>
    </row>
    <row r="284" spans="1:7">
      <c r="A284" s="44" t="s">
        <v>231</v>
      </c>
      <c r="B284" s="45" t="s">
        <v>349</v>
      </c>
      <c r="C284" s="45">
        <v>200</v>
      </c>
      <c r="D284" s="45" t="s">
        <v>39</v>
      </c>
      <c r="E284" s="45" t="s">
        <v>35</v>
      </c>
      <c r="F284" s="46">
        <v>100</v>
      </c>
    </row>
    <row r="285" spans="1:7" ht="75">
      <c r="A285" s="44" t="s">
        <v>331</v>
      </c>
      <c r="B285" s="45" t="s">
        <v>90</v>
      </c>
      <c r="C285" s="45" t="s">
        <v>7</v>
      </c>
      <c r="D285" s="45"/>
      <c r="E285" s="45"/>
      <c r="F285" s="46">
        <f>F286</f>
        <v>1438.7629999999999</v>
      </c>
    </row>
    <row r="286" spans="1:7" ht="75">
      <c r="A286" s="44" t="s">
        <v>144</v>
      </c>
      <c r="B286" s="45" t="s">
        <v>91</v>
      </c>
      <c r="C286" s="45"/>
      <c r="D286" s="45"/>
      <c r="E286" s="45"/>
      <c r="F286" s="46">
        <f>F287+F298</f>
        <v>1438.7629999999999</v>
      </c>
    </row>
    <row r="287" spans="1:7">
      <c r="A287" s="44" t="s">
        <v>12</v>
      </c>
      <c r="B287" s="45" t="s">
        <v>92</v>
      </c>
      <c r="C287" s="45" t="s">
        <v>7</v>
      </c>
      <c r="D287" s="45"/>
      <c r="E287" s="45"/>
      <c r="F287" s="46">
        <f>F288+F292+F295</f>
        <v>1434.7629999999999</v>
      </c>
    </row>
    <row r="288" spans="1:7" ht="106.5" customHeight="1">
      <c r="A288" s="44" t="s">
        <v>9</v>
      </c>
      <c r="B288" s="45" t="s">
        <v>92</v>
      </c>
      <c r="C288" s="45" t="s">
        <v>10</v>
      </c>
      <c r="D288" s="45"/>
      <c r="E288" s="45"/>
      <c r="F288" s="46">
        <f>F290</f>
        <v>1200.2629999999999</v>
      </c>
    </row>
    <row r="289" spans="1:6" ht="0.75" customHeight="1">
      <c r="A289" s="44"/>
      <c r="B289" s="45"/>
      <c r="C289" s="45"/>
      <c r="D289" s="45"/>
      <c r="E289" s="45"/>
      <c r="F289" s="46"/>
    </row>
    <row r="290" spans="1:6">
      <c r="A290" s="44" t="s">
        <v>264</v>
      </c>
      <c r="B290" s="45" t="s">
        <v>92</v>
      </c>
      <c r="C290" s="45">
        <v>100</v>
      </c>
      <c r="D290" s="45" t="s">
        <v>6</v>
      </c>
      <c r="E290" s="47" t="s">
        <v>226</v>
      </c>
      <c r="F290" s="46">
        <f>F291</f>
        <v>1200.2629999999999</v>
      </c>
    </row>
    <row r="291" spans="1:6">
      <c r="A291" s="44" t="s">
        <v>237</v>
      </c>
      <c r="B291" s="45" t="s">
        <v>92</v>
      </c>
      <c r="C291" s="45">
        <v>100</v>
      </c>
      <c r="D291" s="45" t="s">
        <v>6</v>
      </c>
      <c r="E291" s="45" t="s">
        <v>23</v>
      </c>
      <c r="F291" s="46">
        <v>1200.2629999999999</v>
      </c>
    </row>
    <row r="292" spans="1:6" ht="37.5">
      <c r="A292" s="44" t="s">
        <v>13</v>
      </c>
      <c r="B292" s="45" t="s">
        <v>92</v>
      </c>
      <c r="C292" s="45" t="s">
        <v>14</v>
      </c>
      <c r="D292" s="45"/>
      <c r="E292" s="45"/>
      <c r="F292" s="46">
        <f>F293</f>
        <v>229.7</v>
      </c>
    </row>
    <row r="293" spans="1:6">
      <c r="A293" s="44" t="s">
        <v>264</v>
      </c>
      <c r="B293" s="45" t="s">
        <v>92</v>
      </c>
      <c r="C293" s="45">
        <v>200</v>
      </c>
      <c r="D293" s="45" t="s">
        <v>6</v>
      </c>
      <c r="E293" s="47" t="s">
        <v>226</v>
      </c>
      <c r="F293" s="46">
        <f>F294</f>
        <v>229.7</v>
      </c>
    </row>
    <row r="294" spans="1:6">
      <c r="A294" s="44" t="s">
        <v>237</v>
      </c>
      <c r="B294" s="45" t="s">
        <v>92</v>
      </c>
      <c r="C294" s="45">
        <v>200</v>
      </c>
      <c r="D294" s="47" t="s">
        <v>6</v>
      </c>
      <c r="E294" s="47" t="s">
        <v>23</v>
      </c>
      <c r="F294" s="46">
        <v>229.7</v>
      </c>
    </row>
    <row r="295" spans="1:6">
      <c r="A295" s="44" t="s">
        <v>15</v>
      </c>
      <c r="B295" s="45" t="s">
        <v>92</v>
      </c>
      <c r="C295" s="45" t="s">
        <v>16</v>
      </c>
      <c r="D295" s="45"/>
      <c r="E295" s="45"/>
      <c r="F295" s="46">
        <f>F296</f>
        <v>4.8</v>
      </c>
    </row>
    <row r="296" spans="1:6">
      <c r="A296" s="44" t="s">
        <v>264</v>
      </c>
      <c r="B296" s="45" t="s">
        <v>92</v>
      </c>
      <c r="C296" s="45" t="s">
        <v>16</v>
      </c>
      <c r="D296" s="45" t="s">
        <v>6</v>
      </c>
      <c r="E296" s="47" t="s">
        <v>226</v>
      </c>
      <c r="F296" s="46">
        <f>F297</f>
        <v>4.8</v>
      </c>
    </row>
    <row r="297" spans="1:6">
      <c r="A297" s="44" t="s">
        <v>237</v>
      </c>
      <c r="B297" s="45" t="s">
        <v>92</v>
      </c>
      <c r="C297" s="45" t="s">
        <v>16</v>
      </c>
      <c r="D297" s="45" t="s">
        <v>6</v>
      </c>
      <c r="E297" s="45" t="s">
        <v>23</v>
      </c>
      <c r="F297" s="46">
        <v>4.8</v>
      </c>
    </row>
    <row r="298" spans="1:6" ht="37.5">
      <c r="A298" s="44" t="s">
        <v>17</v>
      </c>
      <c r="B298" s="45" t="s">
        <v>93</v>
      </c>
      <c r="C298" s="45" t="s">
        <v>7</v>
      </c>
      <c r="D298" s="45"/>
      <c r="E298" s="45"/>
      <c r="F298" s="46">
        <f>F299</f>
        <v>4</v>
      </c>
    </row>
    <row r="299" spans="1:6">
      <c r="A299" s="44" t="s">
        <v>15</v>
      </c>
      <c r="B299" s="45" t="s">
        <v>93</v>
      </c>
      <c r="C299" s="45" t="s">
        <v>16</v>
      </c>
      <c r="D299" s="45"/>
      <c r="E299" s="45"/>
      <c r="F299" s="46">
        <f>F300</f>
        <v>4</v>
      </c>
    </row>
    <row r="300" spans="1:6">
      <c r="A300" s="44" t="s">
        <v>264</v>
      </c>
      <c r="B300" s="45" t="s">
        <v>93</v>
      </c>
      <c r="C300" s="45" t="s">
        <v>16</v>
      </c>
      <c r="D300" s="45" t="s">
        <v>6</v>
      </c>
      <c r="E300" s="47" t="s">
        <v>226</v>
      </c>
      <c r="F300" s="46">
        <f>F301</f>
        <v>4</v>
      </c>
    </row>
    <row r="301" spans="1:6">
      <c r="A301" s="44" t="s">
        <v>237</v>
      </c>
      <c r="B301" s="45" t="s">
        <v>93</v>
      </c>
      <c r="C301" s="45" t="s">
        <v>16</v>
      </c>
      <c r="D301" s="45" t="s">
        <v>6</v>
      </c>
      <c r="E301" s="45" t="s">
        <v>23</v>
      </c>
      <c r="F301" s="46">
        <v>4</v>
      </c>
    </row>
    <row r="302" spans="1:6" ht="73.5" customHeight="1">
      <c r="A302" s="44" t="s">
        <v>326</v>
      </c>
      <c r="B302" s="45" t="s">
        <v>86</v>
      </c>
      <c r="C302" s="45"/>
      <c r="D302" s="45"/>
      <c r="E302" s="45"/>
      <c r="F302" s="46">
        <f>F303+F318</f>
        <v>3999.194</v>
      </c>
    </row>
    <row r="303" spans="1:6" ht="56.25">
      <c r="A303" s="44" t="s">
        <v>221</v>
      </c>
      <c r="B303" s="45" t="s">
        <v>87</v>
      </c>
      <c r="C303" s="45"/>
      <c r="D303" s="45"/>
      <c r="E303" s="45"/>
      <c r="F303" s="46">
        <f>F304+F314</f>
        <v>3999.194</v>
      </c>
    </row>
    <row r="304" spans="1:6">
      <c r="A304" s="44" t="s">
        <v>12</v>
      </c>
      <c r="B304" s="45" t="s">
        <v>88</v>
      </c>
      <c r="C304" s="45"/>
      <c r="D304" s="45"/>
      <c r="E304" s="45"/>
      <c r="F304" s="46">
        <f>F305+F308+F311</f>
        <v>3993.5940000000001</v>
      </c>
    </row>
    <row r="305" spans="1:6" ht="112.5">
      <c r="A305" s="44" t="s">
        <v>9</v>
      </c>
      <c r="B305" s="45" t="s">
        <v>88</v>
      </c>
      <c r="C305" s="45" t="s">
        <v>10</v>
      </c>
      <c r="D305" s="45"/>
      <c r="E305" s="45"/>
      <c r="F305" s="46">
        <f>F306</f>
        <v>3138.8359999999998</v>
      </c>
    </row>
    <row r="306" spans="1:6" ht="29.25" customHeight="1">
      <c r="A306" s="58" t="s">
        <v>264</v>
      </c>
      <c r="B306" s="45" t="s">
        <v>88</v>
      </c>
      <c r="C306" s="45">
        <v>100</v>
      </c>
      <c r="D306" s="45" t="s">
        <v>6</v>
      </c>
      <c r="E306" s="47" t="s">
        <v>226</v>
      </c>
      <c r="F306" s="46">
        <f>F307</f>
        <v>3138.8359999999998</v>
      </c>
    </row>
    <row r="307" spans="1:6" ht="54.75" customHeight="1">
      <c r="A307" s="44" t="s">
        <v>251</v>
      </c>
      <c r="B307" s="45" t="s">
        <v>88</v>
      </c>
      <c r="C307" s="45" t="s">
        <v>10</v>
      </c>
      <c r="D307" s="45" t="s">
        <v>6</v>
      </c>
      <c r="E307" s="45" t="s">
        <v>21</v>
      </c>
      <c r="F307" s="46">
        <v>3138.8359999999998</v>
      </c>
    </row>
    <row r="308" spans="1:6" ht="37.5">
      <c r="A308" s="44" t="s">
        <v>13</v>
      </c>
      <c r="B308" s="45" t="s">
        <v>88</v>
      </c>
      <c r="C308" s="45" t="s">
        <v>14</v>
      </c>
      <c r="D308" s="45"/>
      <c r="E308" s="45"/>
      <c r="F308" s="46">
        <f>F309</f>
        <v>849.298</v>
      </c>
    </row>
    <row r="309" spans="1:6">
      <c r="A309" s="58" t="s">
        <v>264</v>
      </c>
      <c r="B309" s="45" t="s">
        <v>88</v>
      </c>
      <c r="C309" s="45">
        <v>200</v>
      </c>
      <c r="D309" s="47" t="s">
        <v>6</v>
      </c>
      <c r="E309" s="47" t="s">
        <v>226</v>
      </c>
      <c r="F309" s="46">
        <f>F310</f>
        <v>849.298</v>
      </c>
    </row>
    <row r="310" spans="1:6" ht="56.25" customHeight="1">
      <c r="A310" s="44" t="s">
        <v>251</v>
      </c>
      <c r="B310" s="45" t="s">
        <v>88</v>
      </c>
      <c r="C310" s="45">
        <v>200</v>
      </c>
      <c r="D310" s="47" t="s">
        <v>6</v>
      </c>
      <c r="E310" s="47" t="s">
        <v>21</v>
      </c>
      <c r="F310" s="46">
        <v>849.298</v>
      </c>
    </row>
    <row r="311" spans="1:6">
      <c r="A311" s="44" t="s">
        <v>15</v>
      </c>
      <c r="B311" s="45" t="s">
        <v>88</v>
      </c>
      <c r="C311" s="45" t="s">
        <v>16</v>
      </c>
      <c r="D311" s="45"/>
      <c r="E311" s="45"/>
      <c r="F311" s="46">
        <f>F312</f>
        <v>5.46</v>
      </c>
    </row>
    <row r="312" spans="1:6">
      <c r="A312" s="58" t="s">
        <v>264</v>
      </c>
      <c r="B312" s="45" t="s">
        <v>88</v>
      </c>
      <c r="C312" s="45">
        <v>800</v>
      </c>
      <c r="D312" s="47" t="s">
        <v>6</v>
      </c>
      <c r="E312" s="47" t="s">
        <v>226</v>
      </c>
      <c r="F312" s="46">
        <f>F313</f>
        <v>5.46</v>
      </c>
    </row>
    <row r="313" spans="1:6" ht="58.5" customHeight="1">
      <c r="A313" s="44" t="s">
        <v>251</v>
      </c>
      <c r="B313" s="45" t="s">
        <v>88</v>
      </c>
      <c r="C313" s="45">
        <v>800</v>
      </c>
      <c r="D313" s="47" t="s">
        <v>6</v>
      </c>
      <c r="E313" s="47" t="s">
        <v>21</v>
      </c>
      <c r="F313" s="46">
        <v>5.46</v>
      </c>
    </row>
    <row r="314" spans="1:6" ht="37.5">
      <c r="A314" s="44" t="s">
        <v>17</v>
      </c>
      <c r="B314" s="45" t="s">
        <v>89</v>
      </c>
      <c r="C314" s="45"/>
      <c r="D314" s="45"/>
      <c r="E314" s="45"/>
      <c r="F314" s="46">
        <f>F315</f>
        <v>5.6</v>
      </c>
    </row>
    <row r="315" spans="1:6">
      <c r="A315" s="44" t="s">
        <v>15</v>
      </c>
      <c r="B315" s="45" t="s">
        <v>89</v>
      </c>
      <c r="C315" s="45" t="s">
        <v>16</v>
      </c>
      <c r="D315" s="45"/>
      <c r="E315" s="45"/>
      <c r="F315" s="46">
        <f>F316</f>
        <v>5.6</v>
      </c>
    </row>
    <row r="316" spans="1:6">
      <c r="A316" s="44" t="s">
        <v>264</v>
      </c>
      <c r="B316" s="45" t="s">
        <v>89</v>
      </c>
      <c r="C316" s="45" t="s">
        <v>16</v>
      </c>
      <c r="D316" s="45" t="s">
        <v>6</v>
      </c>
      <c r="E316" s="47" t="s">
        <v>226</v>
      </c>
      <c r="F316" s="46">
        <f>F317</f>
        <v>5.6</v>
      </c>
    </row>
    <row r="317" spans="1:6" ht="20.25" customHeight="1">
      <c r="A317" s="44" t="s">
        <v>237</v>
      </c>
      <c r="B317" s="45" t="s">
        <v>89</v>
      </c>
      <c r="C317" s="45" t="s">
        <v>16</v>
      </c>
      <c r="D317" s="45" t="s">
        <v>6</v>
      </c>
      <c r="E317" s="45">
        <v>13</v>
      </c>
      <c r="F317" s="46">
        <v>5.6</v>
      </c>
    </row>
    <row r="318" spans="1:6" ht="0.75" customHeight="1">
      <c r="A318" s="44" t="s">
        <v>207</v>
      </c>
      <c r="B318" s="45" t="s">
        <v>208</v>
      </c>
      <c r="C318" s="45"/>
      <c r="D318" s="45"/>
      <c r="E318" s="45"/>
      <c r="F318" s="46">
        <f>F319+F323</f>
        <v>0</v>
      </c>
    </row>
    <row r="319" spans="1:6" ht="0.75" customHeight="1">
      <c r="A319" s="44" t="s">
        <v>140</v>
      </c>
      <c r="B319" s="45" t="s">
        <v>209</v>
      </c>
      <c r="C319" s="45" t="s">
        <v>7</v>
      </c>
      <c r="D319" s="45"/>
      <c r="E319" s="45"/>
      <c r="F319" s="46">
        <f>F320</f>
        <v>0</v>
      </c>
    </row>
    <row r="320" spans="1:6" ht="0.75" customHeight="1">
      <c r="A320" s="44" t="s">
        <v>24</v>
      </c>
      <c r="B320" s="45" t="s">
        <v>209</v>
      </c>
      <c r="C320" s="45" t="s">
        <v>25</v>
      </c>
      <c r="D320" s="45"/>
      <c r="E320" s="45"/>
      <c r="F320" s="46">
        <f>F321</f>
        <v>0</v>
      </c>
    </row>
    <row r="321" spans="1:9" ht="60" customHeight="1">
      <c r="A321" s="22" t="s">
        <v>252</v>
      </c>
      <c r="B321" s="45" t="s">
        <v>209</v>
      </c>
      <c r="C321" s="45" t="s">
        <v>25</v>
      </c>
      <c r="D321" s="45" t="s">
        <v>46</v>
      </c>
      <c r="E321" s="47" t="s">
        <v>226</v>
      </c>
      <c r="F321" s="46">
        <f>F322</f>
        <v>0</v>
      </c>
    </row>
    <row r="322" spans="1:9" ht="56.25">
      <c r="A322" s="22" t="s">
        <v>253</v>
      </c>
      <c r="B322" s="45" t="s">
        <v>209</v>
      </c>
      <c r="C322" s="45" t="s">
        <v>25</v>
      </c>
      <c r="D322" s="45" t="s">
        <v>46</v>
      </c>
      <c r="E322" s="45" t="s">
        <v>6</v>
      </c>
      <c r="F322" s="46"/>
    </row>
    <row r="323" spans="1:9" ht="150">
      <c r="A323" s="44" t="s">
        <v>141</v>
      </c>
      <c r="B323" s="45" t="s">
        <v>210</v>
      </c>
      <c r="C323" s="45"/>
      <c r="D323" s="45"/>
      <c r="E323" s="45"/>
      <c r="F323" s="46">
        <f>F324</f>
        <v>0</v>
      </c>
    </row>
    <row r="324" spans="1:9">
      <c r="A324" s="44" t="s">
        <v>24</v>
      </c>
      <c r="B324" s="45" t="s">
        <v>210</v>
      </c>
      <c r="C324" s="45" t="s">
        <v>25</v>
      </c>
      <c r="D324" s="45"/>
      <c r="E324" s="45"/>
      <c r="F324" s="46">
        <f>F325</f>
        <v>0</v>
      </c>
    </row>
    <row r="325" spans="1:9" ht="58.5" customHeight="1">
      <c r="A325" s="22" t="s">
        <v>252</v>
      </c>
      <c r="B325" s="45" t="s">
        <v>210</v>
      </c>
      <c r="C325" s="45" t="s">
        <v>25</v>
      </c>
      <c r="D325" s="45" t="s">
        <v>46</v>
      </c>
      <c r="E325" s="47" t="s">
        <v>226</v>
      </c>
      <c r="F325" s="46">
        <f>F326</f>
        <v>0</v>
      </c>
    </row>
    <row r="326" spans="1:9" ht="1.5" customHeight="1">
      <c r="A326" s="22" t="s">
        <v>253</v>
      </c>
      <c r="B326" s="45" t="s">
        <v>210</v>
      </c>
      <c r="C326" s="45" t="s">
        <v>25</v>
      </c>
      <c r="D326" s="45" t="s">
        <v>46</v>
      </c>
      <c r="E326" s="45" t="s">
        <v>6</v>
      </c>
      <c r="F326" s="46"/>
    </row>
    <row r="327" spans="1:9" ht="74.25" customHeight="1">
      <c r="A327" s="44" t="s">
        <v>216</v>
      </c>
      <c r="B327" s="45" t="s">
        <v>217</v>
      </c>
      <c r="C327" s="45"/>
      <c r="D327" s="45"/>
      <c r="E327" s="45"/>
      <c r="F327" s="46">
        <f>F328</f>
        <v>1381.7</v>
      </c>
    </row>
    <row r="328" spans="1:9" ht="56.25">
      <c r="A328" s="44" t="s">
        <v>218</v>
      </c>
      <c r="B328" s="45" t="s">
        <v>219</v>
      </c>
      <c r="C328" s="45"/>
      <c r="D328" s="45"/>
      <c r="E328" s="45"/>
      <c r="F328" s="46">
        <f>F329+F333</f>
        <v>1381.7</v>
      </c>
    </row>
    <row r="329" spans="1:9">
      <c r="A329" s="44" t="s">
        <v>26</v>
      </c>
      <c r="B329" s="45" t="s">
        <v>220</v>
      </c>
      <c r="C329" s="45"/>
      <c r="D329" s="45"/>
      <c r="E329" s="45"/>
      <c r="F329" s="46">
        <f>F331</f>
        <v>181.5</v>
      </c>
    </row>
    <row r="330" spans="1:9" ht="37.5">
      <c r="A330" s="44" t="s">
        <v>13</v>
      </c>
      <c r="B330" s="45" t="s">
        <v>220</v>
      </c>
      <c r="C330" s="45">
        <v>200</v>
      </c>
      <c r="D330" s="45"/>
      <c r="E330" s="45"/>
      <c r="F330" s="46"/>
    </row>
    <row r="331" spans="1:9">
      <c r="A331" s="44" t="s">
        <v>229</v>
      </c>
      <c r="B331" s="45" t="s">
        <v>220</v>
      </c>
      <c r="C331" s="45">
        <v>200</v>
      </c>
      <c r="D331" s="47" t="s">
        <v>39</v>
      </c>
      <c r="E331" s="47" t="s">
        <v>226</v>
      </c>
      <c r="F331" s="46">
        <f>F332</f>
        <v>181.5</v>
      </c>
    </row>
    <row r="332" spans="1:9">
      <c r="A332" s="44" t="s">
        <v>231</v>
      </c>
      <c r="B332" s="45" t="s">
        <v>220</v>
      </c>
      <c r="C332" s="45">
        <v>200</v>
      </c>
      <c r="D332" s="47" t="s">
        <v>39</v>
      </c>
      <c r="E332" s="47" t="s">
        <v>35</v>
      </c>
      <c r="F332" s="46">
        <v>181.5</v>
      </c>
    </row>
    <row r="333" spans="1:9">
      <c r="A333" s="44" t="s">
        <v>26</v>
      </c>
      <c r="B333" s="45" t="s">
        <v>220</v>
      </c>
      <c r="C333" s="45"/>
      <c r="D333" s="45"/>
      <c r="E333" s="45"/>
      <c r="F333" s="46">
        <f>F334</f>
        <v>1200.2</v>
      </c>
    </row>
    <row r="334" spans="1:9" ht="56.25">
      <c r="A334" s="44" t="s">
        <v>27</v>
      </c>
      <c r="B334" s="45" t="s">
        <v>220</v>
      </c>
      <c r="C334" s="45">
        <v>600</v>
      </c>
      <c r="D334" s="45"/>
      <c r="E334" s="45"/>
      <c r="F334" s="46">
        <f>F335</f>
        <v>1200.2</v>
      </c>
      <c r="I334" s="35" t="s">
        <v>285</v>
      </c>
    </row>
    <row r="335" spans="1:9">
      <c r="A335" s="44" t="s">
        <v>241</v>
      </c>
      <c r="B335" s="45" t="s">
        <v>220</v>
      </c>
      <c r="C335" s="45">
        <v>600</v>
      </c>
      <c r="D335" s="45" t="s">
        <v>44</v>
      </c>
      <c r="E335" s="47" t="s">
        <v>226</v>
      </c>
      <c r="F335" s="46">
        <f>F336</f>
        <v>1200.2</v>
      </c>
    </row>
    <row r="336" spans="1:9">
      <c r="A336" s="44" t="s">
        <v>242</v>
      </c>
      <c r="B336" s="45" t="s">
        <v>220</v>
      </c>
      <c r="C336" s="45">
        <v>600</v>
      </c>
      <c r="D336" s="45" t="s">
        <v>44</v>
      </c>
      <c r="E336" s="45" t="s">
        <v>6</v>
      </c>
      <c r="F336" s="46">
        <v>1200.2</v>
      </c>
    </row>
    <row r="337" spans="1:6" ht="93.75">
      <c r="A337" s="44" t="s">
        <v>212</v>
      </c>
      <c r="B337" s="45" t="s">
        <v>211</v>
      </c>
      <c r="C337" s="45"/>
      <c r="D337" s="45"/>
      <c r="E337" s="45"/>
      <c r="F337" s="46">
        <f>F338</f>
        <v>47</v>
      </c>
    </row>
    <row r="338" spans="1:6" ht="75">
      <c r="A338" s="44" t="s">
        <v>213</v>
      </c>
      <c r="B338" s="45" t="s">
        <v>214</v>
      </c>
      <c r="C338" s="45"/>
      <c r="D338" s="45"/>
      <c r="E338" s="45"/>
      <c r="F338" s="46">
        <f>F339</f>
        <v>47</v>
      </c>
    </row>
    <row r="339" spans="1:6">
      <c r="A339" s="44" t="s">
        <v>26</v>
      </c>
      <c r="B339" s="45" t="s">
        <v>215</v>
      </c>
      <c r="C339" s="45"/>
      <c r="D339" s="45"/>
      <c r="E339" s="45"/>
      <c r="F339" s="46">
        <f>F340</f>
        <v>47</v>
      </c>
    </row>
    <row r="340" spans="1:6" ht="37.5">
      <c r="A340" s="44" t="s">
        <v>13</v>
      </c>
      <c r="B340" s="45" t="s">
        <v>215</v>
      </c>
      <c r="C340" s="45">
        <v>200</v>
      </c>
      <c r="D340" s="45"/>
      <c r="E340" s="45"/>
      <c r="F340" s="46">
        <f>F341</f>
        <v>47</v>
      </c>
    </row>
    <row r="341" spans="1:6">
      <c r="A341" s="44" t="s">
        <v>229</v>
      </c>
      <c r="B341" s="45" t="s">
        <v>215</v>
      </c>
      <c r="C341" s="45">
        <v>200</v>
      </c>
      <c r="D341" s="45" t="s">
        <v>39</v>
      </c>
      <c r="E341" s="47" t="s">
        <v>226</v>
      </c>
      <c r="F341" s="46">
        <f>F342</f>
        <v>47</v>
      </c>
    </row>
    <row r="342" spans="1:6">
      <c r="A342" s="44" t="s">
        <v>231</v>
      </c>
      <c r="B342" s="45" t="s">
        <v>215</v>
      </c>
      <c r="C342" s="45">
        <v>200</v>
      </c>
      <c r="D342" s="45" t="s">
        <v>39</v>
      </c>
      <c r="E342" s="45" t="s">
        <v>35</v>
      </c>
      <c r="F342" s="46">
        <v>47</v>
      </c>
    </row>
    <row r="343" spans="1:6" ht="96" customHeight="1">
      <c r="A343" s="59" t="s">
        <v>300</v>
      </c>
      <c r="B343" s="21" t="s">
        <v>299</v>
      </c>
      <c r="C343" s="45"/>
      <c r="D343" s="45"/>
      <c r="E343" s="45"/>
      <c r="F343" s="46">
        <f>F344</f>
        <v>2</v>
      </c>
    </row>
    <row r="344" spans="1:6" ht="112.5">
      <c r="A344" s="22" t="s">
        <v>9</v>
      </c>
      <c r="B344" s="21" t="s">
        <v>299</v>
      </c>
      <c r="C344" s="45">
        <v>100</v>
      </c>
      <c r="D344" s="45"/>
      <c r="E344" s="45"/>
      <c r="F344" s="46">
        <f>F345</f>
        <v>2</v>
      </c>
    </row>
    <row r="345" spans="1:6">
      <c r="A345" s="44" t="s">
        <v>264</v>
      </c>
      <c r="B345" s="21" t="s">
        <v>299</v>
      </c>
      <c r="C345" s="45">
        <v>100</v>
      </c>
      <c r="D345" s="47" t="s">
        <v>6</v>
      </c>
      <c r="E345" s="47" t="s">
        <v>226</v>
      </c>
      <c r="F345" s="46">
        <f>F346</f>
        <v>2</v>
      </c>
    </row>
    <row r="346" spans="1:6" ht="75">
      <c r="A346" s="60" t="s">
        <v>255</v>
      </c>
      <c r="B346" s="21" t="s">
        <v>299</v>
      </c>
      <c r="C346" s="45">
        <v>100</v>
      </c>
      <c r="D346" s="47" t="s">
        <v>6</v>
      </c>
      <c r="E346" s="47" t="s">
        <v>11</v>
      </c>
      <c r="F346" s="46">
        <v>2</v>
      </c>
    </row>
    <row r="347" spans="1:6" ht="112.5">
      <c r="A347" s="44" t="s">
        <v>62</v>
      </c>
      <c r="B347" s="45" t="s">
        <v>80</v>
      </c>
      <c r="C347" s="45"/>
      <c r="D347" s="47"/>
      <c r="E347" s="47"/>
      <c r="F347" s="46">
        <f>F348</f>
        <v>2006.2</v>
      </c>
    </row>
    <row r="348" spans="1:6" ht="37.5">
      <c r="A348" s="44" t="s">
        <v>13</v>
      </c>
      <c r="B348" s="47" t="s">
        <v>80</v>
      </c>
      <c r="C348" s="47" t="s">
        <v>14</v>
      </c>
      <c r="D348" s="47"/>
      <c r="E348" s="47"/>
      <c r="F348" s="46">
        <f>F349</f>
        <v>2006.2</v>
      </c>
    </row>
    <row r="349" spans="1:6">
      <c r="A349" s="44" t="s">
        <v>249</v>
      </c>
      <c r="B349" s="47" t="s">
        <v>80</v>
      </c>
      <c r="C349" s="47">
        <v>200</v>
      </c>
      <c r="D349" s="47" t="s">
        <v>18</v>
      </c>
      <c r="E349" s="47" t="s">
        <v>226</v>
      </c>
      <c r="F349" s="46">
        <f>F350</f>
        <v>2006.2</v>
      </c>
    </row>
    <row r="350" spans="1:6">
      <c r="A350" s="44" t="s">
        <v>277</v>
      </c>
      <c r="B350" s="47" t="s">
        <v>80</v>
      </c>
      <c r="C350" s="47">
        <v>200</v>
      </c>
      <c r="D350" s="47" t="s">
        <v>18</v>
      </c>
      <c r="E350" s="47" t="s">
        <v>20</v>
      </c>
      <c r="F350" s="46">
        <v>2006.2</v>
      </c>
    </row>
    <row r="351" spans="1:6">
      <c r="A351" s="44" t="s">
        <v>19</v>
      </c>
      <c r="B351" s="45" t="s">
        <v>64</v>
      </c>
      <c r="C351" s="45"/>
      <c r="D351" s="45"/>
      <c r="E351" s="45"/>
      <c r="F351" s="46">
        <f>F352+F356+F371+F382+F386+F393+F400+F407+F411+F426+F430+F434+F438+F442+F452+F464+F419+F375+F415+F471+F456+F460</f>
        <v>78039.759000000005</v>
      </c>
    </row>
    <row r="352" spans="1:6">
      <c r="A352" s="44" t="s">
        <v>34</v>
      </c>
      <c r="B352" s="45" t="s">
        <v>65</v>
      </c>
      <c r="C352" s="45" t="s">
        <v>7</v>
      </c>
      <c r="D352" s="45"/>
      <c r="E352" s="45"/>
      <c r="F352" s="46">
        <f>F353</f>
        <v>1490.98</v>
      </c>
    </row>
    <row r="353" spans="1:6" ht="112.5">
      <c r="A353" s="44" t="s">
        <v>9</v>
      </c>
      <c r="B353" s="45" t="s">
        <v>65</v>
      </c>
      <c r="C353" s="45" t="s">
        <v>10</v>
      </c>
      <c r="D353" s="45"/>
      <c r="E353" s="45"/>
      <c r="F353" s="46">
        <f>F354</f>
        <v>1490.98</v>
      </c>
    </row>
    <row r="354" spans="1:6">
      <c r="A354" s="44" t="s">
        <v>264</v>
      </c>
      <c r="B354" s="45" t="s">
        <v>65</v>
      </c>
      <c r="C354" s="45" t="s">
        <v>10</v>
      </c>
      <c r="D354" s="45" t="s">
        <v>6</v>
      </c>
      <c r="E354" s="47" t="s">
        <v>226</v>
      </c>
      <c r="F354" s="46">
        <f>F355</f>
        <v>1490.98</v>
      </c>
    </row>
    <row r="355" spans="1:6" ht="56.25">
      <c r="A355" s="44" t="s">
        <v>254</v>
      </c>
      <c r="B355" s="45" t="s">
        <v>65</v>
      </c>
      <c r="C355" s="45" t="s">
        <v>10</v>
      </c>
      <c r="D355" s="45" t="s">
        <v>6</v>
      </c>
      <c r="E355" s="45" t="s">
        <v>8</v>
      </c>
      <c r="F355" s="46">
        <v>1490.98</v>
      </c>
    </row>
    <row r="356" spans="1:6">
      <c r="A356" s="44" t="s">
        <v>12</v>
      </c>
      <c r="B356" s="45" t="s">
        <v>66</v>
      </c>
      <c r="C356" s="45" t="s">
        <v>7</v>
      </c>
      <c r="D356" s="45"/>
      <c r="E356" s="45"/>
      <c r="F356" s="46">
        <f>F357+F362+F367</f>
        <v>19211.773999999998</v>
      </c>
    </row>
    <row r="357" spans="1:6" ht="112.5">
      <c r="A357" s="44" t="s">
        <v>9</v>
      </c>
      <c r="B357" s="45" t="s">
        <v>66</v>
      </c>
      <c r="C357" s="45">
        <v>100</v>
      </c>
      <c r="D357" s="45"/>
      <c r="E357" s="45"/>
      <c r="F357" s="46">
        <f>F358</f>
        <v>13000.690999999999</v>
      </c>
    </row>
    <row r="358" spans="1:6">
      <c r="A358" s="44" t="s">
        <v>264</v>
      </c>
      <c r="B358" s="45" t="s">
        <v>66</v>
      </c>
      <c r="C358" s="45">
        <v>100</v>
      </c>
      <c r="D358" s="45" t="s">
        <v>6</v>
      </c>
      <c r="E358" s="47" t="s">
        <v>226</v>
      </c>
      <c r="F358" s="46">
        <f>F359+F360+F361</f>
        <v>13000.690999999999</v>
      </c>
    </row>
    <row r="359" spans="1:6" ht="75">
      <c r="A359" s="44" t="s">
        <v>255</v>
      </c>
      <c r="B359" s="45" t="s">
        <v>66</v>
      </c>
      <c r="C359" s="45">
        <v>100</v>
      </c>
      <c r="D359" s="45" t="s">
        <v>6</v>
      </c>
      <c r="E359" s="47" t="s">
        <v>11</v>
      </c>
      <c r="F359" s="46">
        <v>3207.482</v>
      </c>
    </row>
    <row r="360" spans="1:6" ht="76.5" customHeight="1">
      <c r="A360" s="44" t="s">
        <v>233</v>
      </c>
      <c r="B360" s="45" t="s">
        <v>66</v>
      </c>
      <c r="C360" s="45">
        <v>100</v>
      </c>
      <c r="D360" s="45" t="s">
        <v>6</v>
      </c>
      <c r="E360" s="47" t="s">
        <v>18</v>
      </c>
      <c r="F360" s="46">
        <v>9136.1049999999996</v>
      </c>
    </row>
    <row r="361" spans="1:6" ht="56.25" customHeight="1">
      <c r="A361" s="44" t="s">
        <v>251</v>
      </c>
      <c r="B361" s="45" t="s">
        <v>66</v>
      </c>
      <c r="C361" s="45">
        <v>100</v>
      </c>
      <c r="D361" s="45" t="s">
        <v>6</v>
      </c>
      <c r="E361" s="47" t="s">
        <v>21</v>
      </c>
      <c r="F361" s="46">
        <v>657.10400000000004</v>
      </c>
    </row>
    <row r="362" spans="1:6" ht="37.5">
      <c r="A362" s="44" t="s">
        <v>13</v>
      </c>
      <c r="B362" s="45" t="s">
        <v>66</v>
      </c>
      <c r="C362" s="45">
        <v>200</v>
      </c>
      <c r="D362" s="45"/>
      <c r="E362" s="45"/>
      <c r="F362" s="46">
        <f>F363</f>
        <v>5911.4830000000002</v>
      </c>
    </row>
    <row r="363" spans="1:6">
      <c r="A363" s="44" t="s">
        <v>264</v>
      </c>
      <c r="B363" s="45" t="s">
        <v>66</v>
      </c>
      <c r="C363" s="45">
        <v>200</v>
      </c>
      <c r="D363" s="45" t="s">
        <v>6</v>
      </c>
      <c r="E363" s="47" t="s">
        <v>226</v>
      </c>
      <c r="F363" s="46">
        <f>F364+F365+F366</f>
        <v>5911.4830000000002</v>
      </c>
    </row>
    <row r="364" spans="1:6" ht="75">
      <c r="A364" s="44" t="s">
        <v>255</v>
      </c>
      <c r="B364" s="45" t="s">
        <v>66</v>
      </c>
      <c r="C364" s="45" t="s">
        <v>14</v>
      </c>
      <c r="D364" s="45" t="s">
        <v>6</v>
      </c>
      <c r="E364" s="45" t="s">
        <v>11</v>
      </c>
      <c r="F364" s="46">
        <v>1340.5</v>
      </c>
    </row>
    <row r="365" spans="1:6" ht="74.25" customHeight="1">
      <c r="A365" s="44" t="s">
        <v>233</v>
      </c>
      <c r="B365" s="45" t="s">
        <v>66</v>
      </c>
      <c r="C365" s="45" t="s">
        <v>14</v>
      </c>
      <c r="D365" s="45" t="s">
        <v>6</v>
      </c>
      <c r="E365" s="47" t="s">
        <v>18</v>
      </c>
      <c r="F365" s="46">
        <v>4532.2830000000004</v>
      </c>
    </row>
    <row r="366" spans="1:6" ht="58.5" customHeight="1">
      <c r="A366" s="44" t="s">
        <v>251</v>
      </c>
      <c r="B366" s="45" t="s">
        <v>66</v>
      </c>
      <c r="C366" s="45" t="s">
        <v>14</v>
      </c>
      <c r="D366" s="45" t="s">
        <v>6</v>
      </c>
      <c r="E366" s="47" t="s">
        <v>21</v>
      </c>
      <c r="F366" s="46">
        <v>38.700000000000003</v>
      </c>
    </row>
    <row r="367" spans="1:6">
      <c r="A367" s="44" t="s">
        <v>15</v>
      </c>
      <c r="B367" s="45" t="s">
        <v>66</v>
      </c>
      <c r="C367" s="45" t="s">
        <v>16</v>
      </c>
      <c r="D367" s="45"/>
      <c r="E367" s="45"/>
      <c r="F367" s="46">
        <f>F368</f>
        <v>299.60000000000002</v>
      </c>
    </row>
    <row r="368" spans="1:6">
      <c r="A368" s="44" t="s">
        <v>264</v>
      </c>
      <c r="B368" s="45" t="s">
        <v>66</v>
      </c>
      <c r="C368" s="45">
        <v>800</v>
      </c>
      <c r="D368" s="45" t="s">
        <v>6</v>
      </c>
      <c r="E368" s="47" t="s">
        <v>226</v>
      </c>
      <c r="F368" s="46">
        <f>F369+F370</f>
        <v>299.60000000000002</v>
      </c>
    </row>
    <row r="369" spans="1:7" ht="75">
      <c r="A369" s="44" t="s">
        <v>255</v>
      </c>
      <c r="B369" s="45" t="s">
        <v>66</v>
      </c>
      <c r="C369" s="45">
        <v>800</v>
      </c>
      <c r="D369" s="45" t="s">
        <v>6</v>
      </c>
      <c r="E369" s="45" t="s">
        <v>11</v>
      </c>
      <c r="F369" s="46">
        <v>88.4</v>
      </c>
    </row>
    <row r="370" spans="1:7" ht="93" customHeight="1">
      <c r="A370" s="44" t="s">
        <v>233</v>
      </c>
      <c r="B370" s="45" t="s">
        <v>66</v>
      </c>
      <c r="C370" s="45">
        <v>800</v>
      </c>
      <c r="D370" s="45" t="s">
        <v>6</v>
      </c>
      <c r="E370" s="45" t="s">
        <v>18</v>
      </c>
      <c r="F370" s="46">
        <v>211.2</v>
      </c>
    </row>
    <row r="371" spans="1:7" ht="37.5">
      <c r="A371" s="44" t="s">
        <v>50</v>
      </c>
      <c r="B371" s="45" t="s">
        <v>67</v>
      </c>
      <c r="C371" s="45"/>
      <c r="D371" s="45"/>
      <c r="E371" s="45"/>
      <c r="F371" s="46">
        <f>F372</f>
        <v>677.22</v>
      </c>
    </row>
    <row r="372" spans="1:7">
      <c r="A372" s="44" t="s">
        <v>15</v>
      </c>
      <c r="B372" s="45" t="s">
        <v>67</v>
      </c>
      <c r="C372" s="45" t="s">
        <v>16</v>
      </c>
      <c r="D372" s="45"/>
      <c r="E372" s="45"/>
      <c r="F372" s="46">
        <f>F373</f>
        <v>677.22</v>
      </c>
    </row>
    <row r="373" spans="1:7">
      <c r="A373" s="44" t="s">
        <v>264</v>
      </c>
      <c r="B373" s="45" t="s">
        <v>67</v>
      </c>
      <c r="C373" s="45" t="s">
        <v>16</v>
      </c>
      <c r="D373" s="45" t="s">
        <v>6</v>
      </c>
      <c r="E373" s="47" t="s">
        <v>226</v>
      </c>
      <c r="F373" s="46">
        <f>F374</f>
        <v>677.22</v>
      </c>
    </row>
    <row r="374" spans="1:7">
      <c r="A374" s="44" t="s">
        <v>237</v>
      </c>
      <c r="B374" s="45" t="s">
        <v>67</v>
      </c>
      <c r="C374" s="45" t="s">
        <v>16</v>
      </c>
      <c r="D374" s="45" t="s">
        <v>6</v>
      </c>
      <c r="E374" s="45">
        <v>13</v>
      </c>
      <c r="F374" s="46">
        <v>677.22</v>
      </c>
    </row>
    <row r="375" spans="1:7" ht="56.25">
      <c r="A375" s="22" t="s">
        <v>292</v>
      </c>
      <c r="B375" s="21" t="s">
        <v>291</v>
      </c>
      <c r="C375" s="61"/>
      <c r="D375" s="61"/>
      <c r="E375" s="61"/>
      <c r="F375" s="50">
        <f>F376+F379</f>
        <v>1044.2</v>
      </c>
    </row>
    <row r="376" spans="1:7" ht="112.5">
      <c r="A376" s="44" t="s">
        <v>9</v>
      </c>
      <c r="B376" s="21" t="s">
        <v>291</v>
      </c>
      <c r="C376" s="45" t="s">
        <v>10</v>
      </c>
      <c r="D376" s="45"/>
      <c r="E376" s="45"/>
      <c r="F376" s="46">
        <f>F377</f>
        <v>1032.2</v>
      </c>
      <c r="G376" s="35" t="s">
        <v>285</v>
      </c>
    </row>
    <row r="377" spans="1:7" ht="37.5">
      <c r="A377" s="44" t="s">
        <v>256</v>
      </c>
      <c r="B377" s="21" t="s">
        <v>291</v>
      </c>
      <c r="C377" s="45">
        <v>100</v>
      </c>
      <c r="D377" s="47" t="s">
        <v>11</v>
      </c>
      <c r="E377" s="47" t="s">
        <v>226</v>
      </c>
      <c r="F377" s="46">
        <f>F378</f>
        <v>1032.2</v>
      </c>
    </row>
    <row r="378" spans="1:7" ht="56.25">
      <c r="A378" s="44" t="s">
        <v>257</v>
      </c>
      <c r="B378" s="21" t="s">
        <v>291</v>
      </c>
      <c r="C378" s="45">
        <v>100</v>
      </c>
      <c r="D378" s="47" t="s">
        <v>11</v>
      </c>
      <c r="E378" s="47" t="s">
        <v>35</v>
      </c>
      <c r="F378" s="50">
        <v>1032.2</v>
      </c>
    </row>
    <row r="379" spans="1:7" ht="37.5">
      <c r="A379" s="44" t="s">
        <v>13</v>
      </c>
      <c r="B379" s="21" t="s">
        <v>291</v>
      </c>
      <c r="C379" s="45" t="s">
        <v>14</v>
      </c>
      <c r="D379" s="45"/>
      <c r="E379" s="45"/>
      <c r="F379" s="46">
        <f>F380</f>
        <v>12</v>
      </c>
    </row>
    <row r="380" spans="1:7" ht="37.5">
      <c r="A380" s="44" t="s">
        <v>256</v>
      </c>
      <c r="B380" s="21" t="s">
        <v>291</v>
      </c>
      <c r="C380" s="45" t="s">
        <v>14</v>
      </c>
      <c r="D380" s="45" t="s">
        <v>11</v>
      </c>
      <c r="E380" s="47" t="s">
        <v>226</v>
      </c>
      <c r="F380" s="46">
        <f>F381</f>
        <v>12</v>
      </c>
    </row>
    <row r="381" spans="1:7" ht="56.25">
      <c r="A381" s="44" t="s">
        <v>257</v>
      </c>
      <c r="B381" s="21" t="s">
        <v>291</v>
      </c>
      <c r="C381" s="45" t="s">
        <v>14</v>
      </c>
      <c r="D381" s="45" t="s">
        <v>11</v>
      </c>
      <c r="E381" s="45" t="s">
        <v>35</v>
      </c>
      <c r="F381" s="46">
        <v>12</v>
      </c>
    </row>
    <row r="382" spans="1:7" ht="37.5">
      <c r="A382" s="44" t="s">
        <v>54</v>
      </c>
      <c r="B382" s="45" t="s">
        <v>269</v>
      </c>
      <c r="C382" s="45" t="s">
        <v>7</v>
      </c>
      <c r="D382" s="45"/>
      <c r="E382" s="45"/>
      <c r="F382" s="46">
        <f>F383</f>
        <v>5732.9</v>
      </c>
    </row>
    <row r="383" spans="1:7">
      <c r="A383" s="44" t="s">
        <v>15</v>
      </c>
      <c r="B383" s="45" t="s">
        <v>269</v>
      </c>
      <c r="C383" s="45" t="s">
        <v>16</v>
      </c>
      <c r="D383" s="45"/>
      <c r="E383" s="45"/>
      <c r="F383" s="46">
        <f>F384</f>
        <v>5732.9</v>
      </c>
    </row>
    <row r="384" spans="1:7">
      <c r="A384" s="44" t="s">
        <v>264</v>
      </c>
      <c r="B384" s="45" t="s">
        <v>269</v>
      </c>
      <c r="C384" s="45" t="s">
        <v>16</v>
      </c>
      <c r="D384" s="45" t="s">
        <v>6</v>
      </c>
      <c r="E384" s="47" t="s">
        <v>226</v>
      </c>
      <c r="F384" s="46">
        <f>F385</f>
        <v>5732.9</v>
      </c>
    </row>
    <row r="385" spans="1:6">
      <c r="A385" s="44" t="s">
        <v>258</v>
      </c>
      <c r="B385" s="45" t="s">
        <v>269</v>
      </c>
      <c r="C385" s="45" t="s">
        <v>16</v>
      </c>
      <c r="D385" s="45" t="s">
        <v>6</v>
      </c>
      <c r="E385" s="45" t="s">
        <v>22</v>
      </c>
      <c r="F385" s="46">
        <v>5732.9</v>
      </c>
    </row>
    <row r="386" spans="1:6" ht="37.5">
      <c r="A386" s="44" t="s">
        <v>51</v>
      </c>
      <c r="B386" s="45" t="s">
        <v>69</v>
      </c>
      <c r="C386" s="45"/>
      <c r="D386" s="45"/>
      <c r="E386" s="45"/>
      <c r="F386" s="46">
        <f>F387+F390</f>
        <v>254.5</v>
      </c>
    </row>
    <row r="387" spans="1:6" ht="112.5">
      <c r="A387" s="44" t="s">
        <v>9</v>
      </c>
      <c r="B387" s="45" t="s">
        <v>69</v>
      </c>
      <c r="C387" s="45" t="s">
        <v>10</v>
      </c>
      <c r="D387" s="45"/>
      <c r="E387" s="45"/>
      <c r="F387" s="46">
        <f>F388</f>
        <v>243.8</v>
      </c>
    </row>
    <row r="388" spans="1:6">
      <c r="A388" s="44" t="s">
        <v>264</v>
      </c>
      <c r="B388" s="45" t="s">
        <v>69</v>
      </c>
      <c r="C388" s="45">
        <v>100</v>
      </c>
      <c r="D388" s="47" t="s">
        <v>6</v>
      </c>
      <c r="E388" s="47" t="s">
        <v>226</v>
      </c>
      <c r="F388" s="46">
        <f>F389</f>
        <v>243.8</v>
      </c>
    </row>
    <row r="389" spans="1:6" ht="75" customHeight="1">
      <c r="A389" s="44" t="s">
        <v>233</v>
      </c>
      <c r="B389" s="45" t="s">
        <v>69</v>
      </c>
      <c r="C389" s="45">
        <v>100</v>
      </c>
      <c r="D389" s="45" t="s">
        <v>6</v>
      </c>
      <c r="E389" s="45" t="s">
        <v>18</v>
      </c>
      <c r="F389" s="46">
        <v>243.8</v>
      </c>
    </row>
    <row r="390" spans="1:6" ht="37.5">
      <c r="A390" s="44" t="s">
        <v>13</v>
      </c>
      <c r="B390" s="45" t="s">
        <v>69</v>
      </c>
      <c r="C390" s="45" t="s">
        <v>14</v>
      </c>
      <c r="D390" s="45"/>
      <c r="E390" s="45"/>
      <c r="F390" s="46">
        <f>F391</f>
        <v>10.7</v>
      </c>
    </row>
    <row r="391" spans="1:6">
      <c r="A391" s="44" t="s">
        <v>264</v>
      </c>
      <c r="B391" s="45" t="s">
        <v>69</v>
      </c>
      <c r="C391" s="45" t="s">
        <v>14</v>
      </c>
      <c r="D391" s="45" t="s">
        <v>6</v>
      </c>
      <c r="E391" s="47" t="s">
        <v>226</v>
      </c>
      <c r="F391" s="46">
        <f>F392</f>
        <v>10.7</v>
      </c>
    </row>
    <row r="392" spans="1:6" ht="73.5" customHeight="1">
      <c r="A392" s="44" t="s">
        <v>233</v>
      </c>
      <c r="B392" s="45" t="s">
        <v>69</v>
      </c>
      <c r="C392" s="45" t="s">
        <v>14</v>
      </c>
      <c r="D392" s="45" t="s">
        <v>6</v>
      </c>
      <c r="E392" s="45" t="s">
        <v>18</v>
      </c>
      <c r="F392" s="46">
        <v>10.7</v>
      </c>
    </row>
    <row r="393" spans="1:6" ht="56.25">
      <c r="A393" s="44" t="s">
        <v>55</v>
      </c>
      <c r="B393" s="45" t="s">
        <v>74</v>
      </c>
      <c r="C393" s="45" t="s">
        <v>7</v>
      </c>
      <c r="D393" s="45"/>
      <c r="E393" s="45"/>
      <c r="F393" s="46">
        <f>F394+F397</f>
        <v>505.79999999999995</v>
      </c>
    </row>
    <row r="394" spans="1:6" ht="112.5">
      <c r="A394" s="44" t="s">
        <v>9</v>
      </c>
      <c r="B394" s="45" t="s">
        <v>74</v>
      </c>
      <c r="C394" s="45" t="s">
        <v>10</v>
      </c>
      <c r="D394" s="45"/>
      <c r="E394" s="45"/>
      <c r="F394" s="46">
        <f>F395</f>
        <v>424.4</v>
      </c>
    </row>
    <row r="395" spans="1:6">
      <c r="A395" s="44" t="s">
        <v>264</v>
      </c>
      <c r="B395" s="45" t="s">
        <v>74</v>
      </c>
      <c r="C395" s="45">
        <v>100</v>
      </c>
      <c r="D395" s="47" t="s">
        <v>6</v>
      </c>
      <c r="E395" s="47" t="s">
        <v>226</v>
      </c>
      <c r="F395" s="46">
        <f>F396</f>
        <v>424.4</v>
      </c>
    </row>
    <row r="396" spans="1:6">
      <c r="A396" s="44" t="s">
        <v>237</v>
      </c>
      <c r="B396" s="45" t="s">
        <v>74</v>
      </c>
      <c r="C396" s="45">
        <v>100</v>
      </c>
      <c r="D396" s="45" t="s">
        <v>6</v>
      </c>
      <c r="E396" s="45" t="s">
        <v>23</v>
      </c>
      <c r="F396" s="46">
        <v>424.4</v>
      </c>
    </row>
    <row r="397" spans="1:6" ht="37.5">
      <c r="A397" s="44" t="s">
        <v>13</v>
      </c>
      <c r="B397" s="45" t="s">
        <v>74</v>
      </c>
      <c r="C397" s="45" t="s">
        <v>14</v>
      </c>
      <c r="D397" s="45"/>
      <c r="E397" s="45"/>
      <c r="F397" s="46">
        <f>F398</f>
        <v>81.400000000000006</v>
      </c>
    </row>
    <row r="398" spans="1:6">
      <c r="A398" s="44" t="s">
        <v>264</v>
      </c>
      <c r="B398" s="45" t="s">
        <v>74</v>
      </c>
      <c r="C398" s="45" t="s">
        <v>14</v>
      </c>
      <c r="D398" s="45" t="s">
        <v>6</v>
      </c>
      <c r="E398" s="47" t="s">
        <v>226</v>
      </c>
      <c r="F398" s="46">
        <f>F399</f>
        <v>81.400000000000006</v>
      </c>
    </row>
    <row r="399" spans="1:6">
      <c r="A399" s="44" t="s">
        <v>237</v>
      </c>
      <c r="B399" s="45" t="s">
        <v>74</v>
      </c>
      <c r="C399" s="45" t="s">
        <v>14</v>
      </c>
      <c r="D399" s="45" t="s">
        <v>6</v>
      </c>
      <c r="E399" s="45" t="s">
        <v>23</v>
      </c>
      <c r="F399" s="46">
        <v>81.400000000000006</v>
      </c>
    </row>
    <row r="400" spans="1:6" ht="56.25">
      <c r="A400" s="44" t="s">
        <v>56</v>
      </c>
      <c r="B400" s="45" t="s">
        <v>75</v>
      </c>
      <c r="C400" s="45" t="s">
        <v>7</v>
      </c>
      <c r="D400" s="45"/>
      <c r="E400" s="45"/>
      <c r="F400" s="46">
        <f>F401+F404</f>
        <v>243.8</v>
      </c>
    </row>
    <row r="401" spans="1:8" ht="112.5">
      <c r="A401" s="44" t="s">
        <v>9</v>
      </c>
      <c r="B401" s="45" t="s">
        <v>75</v>
      </c>
      <c r="C401" s="45" t="s">
        <v>10</v>
      </c>
      <c r="D401" s="45"/>
      <c r="E401" s="45"/>
      <c r="F401" s="46">
        <f>F402</f>
        <v>241.3</v>
      </c>
      <c r="H401" s="35" t="s">
        <v>285</v>
      </c>
    </row>
    <row r="402" spans="1:8">
      <c r="A402" s="44" t="s">
        <v>264</v>
      </c>
      <c r="B402" s="45" t="s">
        <v>75</v>
      </c>
      <c r="C402" s="45">
        <v>100</v>
      </c>
      <c r="D402" s="47" t="s">
        <v>6</v>
      </c>
      <c r="E402" s="47" t="s">
        <v>226</v>
      </c>
      <c r="F402" s="46">
        <f>F403</f>
        <v>241.3</v>
      </c>
    </row>
    <row r="403" spans="1:8">
      <c r="A403" s="44" t="s">
        <v>237</v>
      </c>
      <c r="B403" s="45" t="s">
        <v>75</v>
      </c>
      <c r="C403" s="45">
        <v>100</v>
      </c>
      <c r="D403" s="45" t="s">
        <v>6</v>
      </c>
      <c r="E403" s="45" t="s">
        <v>23</v>
      </c>
      <c r="F403" s="46">
        <v>241.3</v>
      </c>
    </row>
    <row r="404" spans="1:8" ht="37.5">
      <c r="A404" s="44" t="s">
        <v>13</v>
      </c>
      <c r="B404" s="45" t="s">
        <v>75</v>
      </c>
      <c r="C404" s="45" t="s">
        <v>14</v>
      </c>
      <c r="D404" s="45"/>
      <c r="E404" s="45"/>
      <c r="F404" s="46">
        <f>F405</f>
        <v>2.5</v>
      </c>
    </row>
    <row r="405" spans="1:8">
      <c r="A405" s="44" t="s">
        <v>264</v>
      </c>
      <c r="B405" s="45" t="s">
        <v>75</v>
      </c>
      <c r="C405" s="45" t="s">
        <v>14</v>
      </c>
      <c r="D405" s="45" t="s">
        <v>6</v>
      </c>
      <c r="E405" s="47" t="s">
        <v>226</v>
      </c>
      <c r="F405" s="46">
        <f>F406</f>
        <v>2.5</v>
      </c>
    </row>
    <row r="406" spans="1:8">
      <c r="A406" s="44" t="s">
        <v>237</v>
      </c>
      <c r="B406" s="45" t="s">
        <v>75</v>
      </c>
      <c r="C406" s="45" t="s">
        <v>14</v>
      </c>
      <c r="D406" s="45" t="s">
        <v>6</v>
      </c>
      <c r="E406" s="45" t="s">
        <v>23</v>
      </c>
      <c r="F406" s="46">
        <v>2.5</v>
      </c>
    </row>
    <row r="407" spans="1:8" ht="37.5">
      <c r="A407" s="44" t="s">
        <v>59</v>
      </c>
      <c r="B407" s="45" t="s">
        <v>76</v>
      </c>
      <c r="C407" s="45" t="s">
        <v>7</v>
      </c>
      <c r="D407" s="45"/>
      <c r="E407" s="45"/>
      <c r="F407" s="46">
        <f>F408</f>
        <v>43.1</v>
      </c>
    </row>
    <row r="408" spans="1:8" ht="37.5">
      <c r="A408" s="44" t="s">
        <v>13</v>
      </c>
      <c r="B408" s="45" t="s">
        <v>76</v>
      </c>
      <c r="C408" s="45" t="s">
        <v>14</v>
      </c>
      <c r="D408" s="45"/>
      <c r="E408" s="45"/>
      <c r="F408" s="46">
        <f>F409</f>
        <v>43.1</v>
      </c>
    </row>
    <row r="409" spans="1:8">
      <c r="A409" s="44" t="s">
        <v>264</v>
      </c>
      <c r="B409" s="45" t="s">
        <v>76</v>
      </c>
      <c r="C409" s="45" t="s">
        <v>14</v>
      </c>
      <c r="D409" s="45" t="s">
        <v>6</v>
      </c>
      <c r="E409" s="47" t="s">
        <v>226</v>
      </c>
      <c r="F409" s="46">
        <f>F410</f>
        <v>43.1</v>
      </c>
    </row>
    <row r="410" spans="1:8">
      <c r="A410" s="44" t="s">
        <v>237</v>
      </c>
      <c r="B410" s="45" t="s">
        <v>76</v>
      </c>
      <c r="C410" s="45" t="s">
        <v>14</v>
      </c>
      <c r="D410" s="45" t="s">
        <v>6</v>
      </c>
      <c r="E410" s="45" t="s">
        <v>23</v>
      </c>
      <c r="F410" s="46">
        <v>43.1</v>
      </c>
    </row>
    <row r="411" spans="1:8" ht="75">
      <c r="A411" s="44" t="s">
        <v>58</v>
      </c>
      <c r="B411" s="45" t="s">
        <v>77</v>
      </c>
      <c r="C411" s="45" t="s">
        <v>7</v>
      </c>
      <c r="D411" s="45"/>
      <c r="E411" s="45"/>
      <c r="F411" s="46">
        <f>F412</f>
        <v>0.37</v>
      </c>
    </row>
    <row r="412" spans="1:8" ht="112.5">
      <c r="A412" s="22" t="s">
        <v>9</v>
      </c>
      <c r="B412" s="45" t="s">
        <v>77</v>
      </c>
      <c r="C412" s="45">
        <v>100</v>
      </c>
      <c r="D412" s="45"/>
      <c r="E412" s="45"/>
      <c r="F412" s="46">
        <f>F413</f>
        <v>0.37</v>
      </c>
    </row>
    <row r="413" spans="1:8">
      <c r="A413" s="44" t="s">
        <v>264</v>
      </c>
      <c r="B413" s="45" t="s">
        <v>77</v>
      </c>
      <c r="C413" s="45">
        <v>100</v>
      </c>
      <c r="D413" s="45" t="s">
        <v>6</v>
      </c>
      <c r="E413" s="47" t="s">
        <v>226</v>
      </c>
      <c r="F413" s="46">
        <f>F414</f>
        <v>0.37</v>
      </c>
    </row>
    <row r="414" spans="1:8">
      <c r="A414" s="44" t="s">
        <v>237</v>
      </c>
      <c r="B414" s="45" t="s">
        <v>77</v>
      </c>
      <c r="C414" s="45">
        <v>100</v>
      </c>
      <c r="D414" s="45" t="s">
        <v>6</v>
      </c>
      <c r="E414" s="45" t="s">
        <v>23</v>
      </c>
      <c r="F414" s="46">
        <v>0.37</v>
      </c>
    </row>
    <row r="415" spans="1:8" ht="75">
      <c r="A415" s="44" t="s">
        <v>316</v>
      </c>
      <c r="B415" s="45" t="s">
        <v>315</v>
      </c>
      <c r="C415" s="45" t="s">
        <v>7</v>
      </c>
      <c r="D415" s="45"/>
      <c r="E415" s="45"/>
      <c r="F415" s="46">
        <f>F416</f>
        <v>1.9</v>
      </c>
    </row>
    <row r="416" spans="1:8" ht="112.5">
      <c r="A416" s="22" t="s">
        <v>9</v>
      </c>
      <c r="B416" s="45" t="s">
        <v>315</v>
      </c>
      <c r="C416" s="45">
        <v>100</v>
      </c>
      <c r="D416" s="45"/>
      <c r="E416" s="45"/>
      <c r="F416" s="46">
        <f>F417</f>
        <v>1.9</v>
      </c>
    </row>
    <row r="417" spans="1:6">
      <c r="A417" s="44" t="s">
        <v>264</v>
      </c>
      <c r="B417" s="45" t="s">
        <v>315</v>
      </c>
      <c r="C417" s="45">
        <v>100</v>
      </c>
      <c r="D417" s="45" t="s">
        <v>6</v>
      </c>
      <c r="E417" s="47" t="s">
        <v>226</v>
      </c>
      <c r="F417" s="46">
        <f>F418</f>
        <v>1.9</v>
      </c>
    </row>
    <row r="418" spans="1:6">
      <c r="A418" s="44" t="s">
        <v>237</v>
      </c>
      <c r="B418" s="45" t="s">
        <v>315</v>
      </c>
      <c r="C418" s="45">
        <v>100</v>
      </c>
      <c r="D418" s="45" t="s">
        <v>6</v>
      </c>
      <c r="E418" s="45" t="s">
        <v>23</v>
      </c>
      <c r="F418" s="46">
        <v>1.9</v>
      </c>
    </row>
    <row r="419" spans="1:6" ht="37.5">
      <c r="A419" s="44" t="s">
        <v>145</v>
      </c>
      <c r="B419" s="21" t="s">
        <v>274</v>
      </c>
      <c r="C419" s="45" t="s">
        <v>7</v>
      </c>
      <c r="D419" s="45"/>
      <c r="E419" s="45"/>
      <c r="F419" s="46">
        <f>F420+F423</f>
        <v>8178.9</v>
      </c>
    </row>
    <row r="420" spans="1:6" ht="112.5">
      <c r="A420" s="44" t="s">
        <v>9</v>
      </c>
      <c r="B420" s="21" t="s">
        <v>274</v>
      </c>
      <c r="C420" s="45" t="s">
        <v>10</v>
      </c>
      <c r="D420" s="45"/>
      <c r="E420" s="45"/>
      <c r="F420" s="46">
        <f>F421</f>
        <v>7450.4780000000001</v>
      </c>
    </row>
    <row r="421" spans="1:6">
      <c r="A421" s="44" t="s">
        <v>264</v>
      </c>
      <c r="B421" s="21" t="s">
        <v>274</v>
      </c>
      <c r="C421" s="45">
        <v>100</v>
      </c>
      <c r="D421" s="47" t="s">
        <v>6</v>
      </c>
      <c r="E421" s="47" t="s">
        <v>226</v>
      </c>
      <c r="F421" s="46">
        <f>F422</f>
        <v>7450.4780000000001</v>
      </c>
    </row>
    <row r="422" spans="1:6">
      <c r="A422" s="44" t="s">
        <v>237</v>
      </c>
      <c r="B422" s="21" t="s">
        <v>274</v>
      </c>
      <c r="C422" s="45">
        <v>100</v>
      </c>
      <c r="D422" s="47" t="s">
        <v>6</v>
      </c>
      <c r="E422" s="47" t="s">
        <v>23</v>
      </c>
      <c r="F422" s="46">
        <v>7450.4780000000001</v>
      </c>
    </row>
    <row r="423" spans="1:6" ht="37.5">
      <c r="A423" s="44" t="s">
        <v>13</v>
      </c>
      <c r="B423" s="21" t="s">
        <v>274</v>
      </c>
      <c r="C423" s="45" t="s">
        <v>14</v>
      </c>
      <c r="D423" s="45"/>
      <c r="E423" s="45"/>
      <c r="F423" s="46">
        <f>F424</f>
        <v>728.42200000000003</v>
      </c>
    </row>
    <row r="424" spans="1:6">
      <c r="A424" s="44" t="s">
        <v>264</v>
      </c>
      <c r="B424" s="21" t="s">
        <v>274</v>
      </c>
      <c r="C424" s="45" t="s">
        <v>14</v>
      </c>
      <c r="D424" s="45" t="s">
        <v>6</v>
      </c>
      <c r="E424" s="47" t="s">
        <v>226</v>
      </c>
      <c r="F424" s="46">
        <f>F425</f>
        <v>728.42200000000003</v>
      </c>
    </row>
    <row r="425" spans="1:6">
      <c r="A425" s="44" t="s">
        <v>237</v>
      </c>
      <c r="B425" s="21" t="s">
        <v>274</v>
      </c>
      <c r="C425" s="45" t="s">
        <v>14</v>
      </c>
      <c r="D425" s="45" t="s">
        <v>6</v>
      </c>
      <c r="E425" s="45" t="s">
        <v>23</v>
      </c>
      <c r="F425" s="46">
        <v>728.42200000000003</v>
      </c>
    </row>
    <row r="426" spans="1:6" ht="93.75">
      <c r="A426" s="70" t="s">
        <v>372</v>
      </c>
      <c r="B426" s="45" t="s">
        <v>186</v>
      </c>
      <c r="C426" s="45"/>
      <c r="D426" s="45"/>
      <c r="E426" s="45"/>
      <c r="F426" s="46">
        <f>F427</f>
        <v>939.60500000000002</v>
      </c>
    </row>
    <row r="427" spans="1:6" ht="56.25">
      <c r="A427" s="44" t="s">
        <v>42</v>
      </c>
      <c r="B427" s="45" t="s">
        <v>186</v>
      </c>
      <c r="C427" s="45" t="s">
        <v>28</v>
      </c>
      <c r="D427" s="45"/>
      <c r="E427" s="45"/>
      <c r="F427" s="46">
        <f>F428</f>
        <v>939.60500000000002</v>
      </c>
    </row>
    <row r="428" spans="1:6">
      <c r="A428" s="44" t="s">
        <v>229</v>
      </c>
      <c r="B428" s="45" t="s">
        <v>186</v>
      </c>
      <c r="C428" s="45" t="s">
        <v>28</v>
      </c>
      <c r="D428" s="45" t="s">
        <v>39</v>
      </c>
      <c r="E428" s="47" t="s">
        <v>226</v>
      </c>
      <c r="F428" s="46">
        <f>F429</f>
        <v>939.60500000000002</v>
      </c>
    </row>
    <row r="429" spans="1:6">
      <c r="A429" s="44" t="s">
        <v>231</v>
      </c>
      <c r="B429" s="45" t="s">
        <v>186</v>
      </c>
      <c r="C429" s="45" t="s">
        <v>28</v>
      </c>
      <c r="D429" s="45" t="s">
        <v>39</v>
      </c>
      <c r="E429" s="45" t="s">
        <v>35</v>
      </c>
      <c r="F429" s="46">
        <v>939.60500000000002</v>
      </c>
    </row>
    <row r="430" spans="1:6" ht="37.5">
      <c r="A430" s="44" t="s">
        <v>47</v>
      </c>
      <c r="B430" s="45" t="s">
        <v>111</v>
      </c>
      <c r="C430" s="45"/>
      <c r="D430" s="45"/>
      <c r="E430" s="45"/>
      <c r="F430" s="46">
        <f>F431</f>
        <v>1000</v>
      </c>
    </row>
    <row r="431" spans="1:6" ht="37.5">
      <c r="A431" s="44" t="s">
        <v>48</v>
      </c>
      <c r="B431" s="45" t="s">
        <v>111</v>
      </c>
      <c r="C431" s="45" t="s">
        <v>112</v>
      </c>
      <c r="D431" s="45"/>
      <c r="E431" s="45"/>
      <c r="F431" s="46">
        <f>F432</f>
        <v>1000</v>
      </c>
    </row>
    <row r="432" spans="1:6">
      <c r="A432" s="44" t="s">
        <v>234</v>
      </c>
      <c r="B432" s="45" t="s">
        <v>111</v>
      </c>
      <c r="C432" s="45" t="s">
        <v>112</v>
      </c>
      <c r="D432" s="45" t="s">
        <v>45</v>
      </c>
      <c r="E432" s="47" t="s">
        <v>226</v>
      </c>
      <c r="F432" s="46">
        <f>F433</f>
        <v>1000</v>
      </c>
    </row>
    <row r="433" spans="1:6" ht="19.5" customHeight="1">
      <c r="A433" s="44" t="s">
        <v>259</v>
      </c>
      <c r="B433" s="45" t="s">
        <v>111</v>
      </c>
      <c r="C433" s="45" t="s">
        <v>112</v>
      </c>
      <c r="D433" s="45" t="s">
        <v>45</v>
      </c>
      <c r="E433" s="45" t="s">
        <v>6</v>
      </c>
      <c r="F433" s="46">
        <v>1000</v>
      </c>
    </row>
    <row r="434" spans="1:6" ht="57" customHeight="1">
      <c r="A434" s="44" t="s">
        <v>61</v>
      </c>
      <c r="B434" s="45" t="s">
        <v>79</v>
      </c>
      <c r="C434" s="45" t="s">
        <v>7</v>
      </c>
      <c r="D434" s="45"/>
      <c r="E434" s="45"/>
      <c r="F434" s="46">
        <f>F435</f>
        <v>1540.2</v>
      </c>
    </row>
    <row r="435" spans="1:6" ht="24.75" customHeight="1">
      <c r="A435" s="44" t="s">
        <v>24</v>
      </c>
      <c r="B435" s="45" t="s">
        <v>79</v>
      </c>
      <c r="C435" s="45" t="s">
        <v>25</v>
      </c>
      <c r="D435" s="45"/>
      <c r="E435" s="45"/>
      <c r="F435" s="46">
        <f>F436</f>
        <v>1540.2</v>
      </c>
    </row>
    <row r="436" spans="1:6" ht="21" customHeight="1">
      <c r="A436" s="44" t="s">
        <v>260</v>
      </c>
      <c r="B436" s="45" t="s">
        <v>79</v>
      </c>
      <c r="C436" s="45" t="s">
        <v>25</v>
      </c>
      <c r="D436" s="45" t="s">
        <v>8</v>
      </c>
      <c r="E436" s="47" t="s">
        <v>226</v>
      </c>
      <c r="F436" s="46">
        <f>F437</f>
        <v>1540.2</v>
      </c>
    </row>
    <row r="437" spans="1:6" ht="21" customHeight="1">
      <c r="A437" s="44" t="s">
        <v>261</v>
      </c>
      <c r="B437" s="45" t="s">
        <v>79</v>
      </c>
      <c r="C437" s="45" t="s">
        <v>25</v>
      </c>
      <c r="D437" s="45" t="s">
        <v>8</v>
      </c>
      <c r="E437" s="45" t="s">
        <v>11</v>
      </c>
      <c r="F437" s="46">
        <v>1540.2</v>
      </c>
    </row>
    <row r="438" spans="1:6" ht="55.5" customHeight="1">
      <c r="A438" s="44" t="s">
        <v>53</v>
      </c>
      <c r="B438" s="45" t="s">
        <v>70</v>
      </c>
      <c r="C438" s="45" t="s">
        <v>7</v>
      </c>
      <c r="D438" s="45"/>
      <c r="E438" s="45"/>
      <c r="F438" s="46">
        <f>F439</f>
        <v>0</v>
      </c>
    </row>
    <row r="439" spans="1:6" ht="1.5" customHeight="1">
      <c r="A439" s="44" t="s">
        <v>13</v>
      </c>
      <c r="B439" s="45" t="s">
        <v>70</v>
      </c>
      <c r="C439" s="45" t="s">
        <v>14</v>
      </c>
      <c r="D439" s="45"/>
      <c r="E439" s="45"/>
      <c r="F439" s="46">
        <f>F440</f>
        <v>0</v>
      </c>
    </row>
    <row r="440" spans="1:6" ht="22.5" customHeight="1">
      <c r="A440" s="44" t="s">
        <v>264</v>
      </c>
      <c r="B440" s="45" t="s">
        <v>70</v>
      </c>
      <c r="C440" s="45" t="s">
        <v>14</v>
      </c>
      <c r="D440" s="45" t="s">
        <v>6</v>
      </c>
      <c r="E440" s="47" t="s">
        <v>226</v>
      </c>
      <c r="F440" s="46">
        <f>F441</f>
        <v>0</v>
      </c>
    </row>
    <row r="441" spans="1:6" ht="21" customHeight="1">
      <c r="A441" s="44" t="s">
        <v>262</v>
      </c>
      <c r="B441" s="45" t="s">
        <v>70</v>
      </c>
      <c r="C441" s="45" t="s">
        <v>14</v>
      </c>
      <c r="D441" s="45" t="s">
        <v>6</v>
      </c>
      <c r="E441" s="45" t="s">
        <v>20</v>
      </c>
      <c r="F441" s="46"/>
    </row>
    <row r="442" spans="1:6" ht="35.25" customHeight="1">
      <c r="A442" s="44" t="s">
        <v>49</v>
      </c>
      <c r="B442" s="45" t="s">
        <v>73</v>
      </c>
      <c r="C442" s="45" t="s">
        <v>7</v>
      </c>
      <c r="D442" s="45"/>
      <c r="E442" s="45"/>
      <c r="F442" s="46">
        <f>F443+F446+F449</f>
        <v>1417.6</v>
      </c>
    </row>
    <row r="443" spans="1:6" ht="57.75" customHeight="1">
      <c r="A443" s="44" t="s">
        <v>9</v>
      </c>
      <c r="B443" s="45" t="s">
        <v>73</v>
      </c>
      <c r="C443" s="45" t="s">
        <v>10</v>
      </c>
      <c r="D443" s="45"/>
      <c r="E443" s="45"/>
      <c r="F443" s="46">
        <f>F444</f>
        <v>645.6</v>
      </c>
    </row>
    <row r="444" spans="1:6" ht="26.25" customHeight="1">
      <c r="A444" s="44" t="s">
        <v>264</v>
      </c>
      <c r="B444" s="45" t="s">
        <v>73</v>
      </c>
      <c r="C444" s="45">
        <v>100</v>
      </c>
      <c r="D444" s="45" t="s">
        <v>6</v>
      </c>
      <c r="E444" s="47" t="s">
        <v>226</v>
      </c>
      <c r="F444" s="46">
        <f>F445</f>
        <v>645.6</v>
      </c>
    </row>
    <row r="445" spans="1:6" ht="24.75" customHeight="1">
      <c r="A445" s="44" t="s">
        <v>237</v>
      </c>
      <c r="B445" s="45" t="s">
        <v>73</v>
      </c>
      <c r="C445" s="45">
        <v>100</v>
      </c>
      <c r="D445" s="45" t="s">
        <v>6</v>
      </c>
      <c r="E445" s="45" t="s">
        <v>23</v>
      </c>
      <c r="F445" s="46">
        <v>645.6</v>
      </c>
    </row>
    <row r="446" spans="1:6" ht="39" customHeight="1">
      <c r="A446" s="44" t="s">
        <v>13</v>
      </c>
      <c r="B446" s="45" t="s">
        <v>73</v>
      </c>
      <c r="C446" s="45" t="s">
        <v>14</v>
      </c>
      <c r="D446" s="45"/>
      <c r="E446" s="45"/>
      <c r="F446" s="46">
        <f>F447</f>
        <v>666</v>
      </c>
    </row>
    <row r="447" spans="1:6" ht="24.75" customHeight="1">
      <c r="A447" s="44" t="s">
        <v>264</v>
      </c>
      <c r="B447" s="45" t="s">
        <v>73</v>
      </c>
      <c r="C447" s="45" t="s">
        <v>14</v>
      </c>
      <c r="D447" s="45" t="s">
        <v>6</v>
      </c>
      <c r="E447" s="47" t="s">
        <v>226</v>
      </c>
      <c r="F447" s="46">
        <f>F448</f>
        <v>666</v>
      </c>
    </row>
    <row r="448" spans="1:6" ht="27" customHeight="1">
      <c r="A448" s="44" t="s">
        <v>237</v>
      </c>
      <c r="B448" s="45" t="s">
        <v>73</v>
      </c>
      <c r="C448" s="45" t="s">
        <v>14</v>
      </c>
      <c r="D448" s="45" t="s">
        <v>6</v>
      </c>
      <c r="E448" s="45" t="s">
        <v>23</v>
      </c>
      <c r="F448" s="46">
        <v>666</v>
      </c>
    </row>
    <row r="449" spans="1:6" ht="21.75" customHeight="1">
      <c r="A449" s="44" t="s">
        <v>24</v>
      </c>
      <c r="B449" s="45" t="s">
        <v>73</v>
      </c>
      <c r="C449" s="45" t="s">
        <v>25</v>
      </c>
      <c r="D449" s="45"/>
      <c r="E449" s="45"/>
      <c r="F449" s="46">
        <f>F450</f>
        <v>106</v>
      </c>
    </row>
    <row r="450" spans="1:6" ht="23.25" customHeight="1">
      <c r="A450" s="44" t="s">
        <v>264</v>
      </c>
      <c r="B450" s="45" t="s">
        <v>73</v>
      </c>
      <c r="C450" s="45" t="s">
        <v>25</v>
      </c>
      <c r="D450" s="45" t="s">
        <v>6</v>
      </c>
      <c r="E450" s="47" t="s">
        <v>226</v>
      </c>
      <c r="F450" s="46">
        <f>F451</f>
        <v>106</v>
      </c>
    </row>
    <row r="451" spans="1:6" ht="38.25" customHeight="1">
      <c r="A451" s="44" t="s">
        <v>237</v>
      </c>
      <c r="B451" s="45" t="s">
        <v>73</v>
      </c>
      <c r="C451" s="45" t="s">
        <v>25</v>
      </c>
      <c r="D451" s="45" t="s">
        <v>6</v>
      </c>
      <c r="E451" s="45" t="s">
        <v>23</v>
      </c>
      <c r="F451" s="46">
        <v>106</v>
      </c>
    </row>
    <row r="452" spans="1:6" ht="75">
      <c r="A452" s="44" t="s">
        <v>38</v>
      </c>
      <c r="B452" s="21" t="s">
        <v>272</v>
      </c>
      <c r="C452" s="45" t="s">
        <v>7</v>
      </c>
      <c r="D452" s="45"/>
      <c r="E452" s="45"/>
      <c r="F452" s="46">
        <f>F453</f>
        <v>7686.4</v>
      </c>
    </row>
    <row r="453" spans="1:6" ht="37.5">
      <c r="A453" s="44" t="s">
        <v>13</v>
      </c>
      <c r="B453" s="21" t="s">
        <v>272</v>
      </c>
      <c r="C453" s="45" t="s">
        <v>14</v>
      </c>
      <c r="D453" s="45"/>
      <c r="E453" s="45"/>
      <c r="F453" s="46">
        <f>F454</f>
        <v>7686.4</v>
      </c>
    </row>
    <row r="454" spans="1:6" ht="20.25" customHeight="1">
      <c r="A454" s="44" t="s">
        <v>249</v>
      </c>
      <c r="B454" s="21" t="s">
        <v>272</v>
      </c>
      <c r="C454" s="45" t="s">
        <v>14</v>
      </c>
      <c r="D454" s="47" t="s">
        <v>18</v>
      </c>
      <c r="E454" s="47" t="s">
        <v>226</v>
      </c>
      <c r="F454" s="46">
        <f>F455</f>
        <v>7686.4</v>
      </c>
    </row>
    <row r="455" spans="1:6">
      <c r="A455" s="22" t="s">
        <v>273</v>
      </c>
      <c r="B455" s="21" t="s">
        <v>272</v>
      </c>
      <c r="C455" s="45" t="s">
        <v>14</v>
      </c>
      <c r="D455" s="47" t="s">
        <v>18</v>
      </c>
      <c r="E455" s="47" t="s">
        <v>35</v>
      </c>
      <c r="F455" s="46">
        <v>7686.4</v>
      </c>
    </row>
    <row r="456" spans="1:6" ht="112.5">
      <c r="A456" s="44" t="s">
        <v>140</v>
      </c>
      <c r="B456" s="45" t="s">
        <v>322</v>
      </c>
      <c r="C456" s="45" t="s">
        <v>7</v>
      </c>
      <c r="D456" s="45"/>
      <c r="E456" s="45"/>
      <c r="F456" s="46">
        <f>F457</f>
        <v>26366.799999999999</v>
      </c>
    </row>
    <row r="457" spans="1:6">
      <c r="A457" s="44" t="s">
        <v>24</v>
      </c>
      <c r="B457" s="45" t="s">
        <v>322</v>
      </c>
      <c r="C457" s="45" t="s">
        <v>25</v>
      </c>
      <c r="D457" s="45"/>
      <c r="E457" s="45"/>
      <c r="F457" s="46">
        <f>F458</f>
        <v>26366.799999999999</v>
      </c>
    </row>
    <row r="458" spans="1:6" ht="64.5" customHeight="1">
      <c r="A458" s="22" t="s">
        <v>252</v>
      </c>
      <c r="B458" s="45" t="s">
        <v>322</v>
      </c>
      <c r="C458" s="45" t="s">
        <v>25</v>
      </c>
      <c r="D458" s="45" t="s">
        <v>46</v>
      </c>
      <c r="E458" s="47" t="s">
        <v>226</v>
      </c>
      <c r="F458" s="46">
        <f>F459</f>
        <v>26366.799999999999</v>
      </c>
    </row>
    <row r="459" spans="1:6" ht="56.25">
      <c r="A459" s="22" t="s">
        <v>253</v>
      </c>
      <c r="B459" s="45" t="s">
        <v>322</v>
      </c>
      <c r="C459" s="45" t="s">
        <v>25</v>
      </c>
      <c r="D459" s="45" t="s">
        <v>46</v>
      </c>
      <c r="E459" s="45" t="s">
        <v>6</v>
      </c>
      <c r="F459" s="46">
        <f>27565.8-1199</f>
        <v>26366.799999999999</v>
      </c>
    </row>
    <row r="460" spans="1:6" ht="150">
      <c r="A460" s="44" t="s">
        <v>141</v>
      </c>
      <c r="B460" s="45" t="s">
        <v>323</v>
      </c>
      <c r="C460" s="45"/>
      <c r="D460" s="45"/>
      <c r="E460" s="45"/>
      <c r="F460" s="46">
        <f>F461</f>
        <v>637.6</v>
      </c>
    </row>
    <row r="461" spans="1:6">
      <c r="A461" s="44" t="s">
        <v>24</v>
      </c>
      <c r="B461" s="45" t="s">
        <v>323</v>
      </c>
      <c r="C461" s="45" t="s">
        <v>25</v>
      </c>
      <c r="D461" s="45"/>
      <c r="E461" s="45"/>
      <c r="F461" s="46">
        <f>F462</f>
        <v>637.6</v>
      </c>
    </row>
    <row r="462" spans="1:6" ht="66" customHeight="1">
      <c r="A462" s="22" t="s">
        <v>252</v>
      </c>
      <c r="B462" s="45" t="s">
        <v>323</v>
      </c>
      <c r="C462" s="45" t="s">
        <v>25</v>
      </c>
      <c r="D462" s="45" t="s">
        <v>46</v>
      </c>
      <c r="E462" s="47" t="s">
        <v>226</v>
      </c>
      <c r="F462" s="46">
        <f>F463</f>
        <v>637.6</v>
      </c>
    </row>
    <row r="463" spans="1:6" ht="56.25">
      <c r="A463" s="22" t="s">
        <v>253</v>
      </c>
      <c r="B463" s="45" t="s">
        <v>323</v>
      </c>
      <c r="C463" s="45" t="s">
        <v>25</v>
      </c>
      <c r="D463" s="45" t="s">
        <v>46</v>
      </c>
      <c r="E463" s="45" t="s">
        <v>6</v>
      </c>
      <c r="F463" s="46">
        <v>637.6</v>
      </c>
    </row>
    <row r="464" spans="1:6">
      <c r="A464" s="44" t="s">
        <v>60</v>
      </c>
      <c r="B464" s="45" t="s">
        <v>78</v>
      </c>
      <c r="C464" s="45"/>
      <c r="D464" s="45"/>
      <c r="E464" s="45"/>
      <c r="F464" s="46">
        <f>F465+F468</f>
        <v>835.26</v>
      </c>
    </row>
    <row r="465" spans="1:6" ht="37.5">
      <c r="A465" s="44" t="s">
        <v>13</v>
      </c>
      <c r="B465" s="45" t="s">
        <v>78</v>
      </c>
      <c r="C465" s="45" t="s">
        <v>14</v>
      </c>
      <c r="D465" s="45"/>
      <c r="E465" s="45"/>
      <c r="F465" s="46">
        <f>F466</f>
        <v>130</v>
      </c>
    </row>
    <row r="466" spans="1:6">
      <c r="A466" s="44" t="s">
        <v>264</v>
      </c>
      <c r="B466" s="45" t="s">
        <v>78</v>
      </c>
      <c r="C466" s="45">
        <v>200</v>
      </c>
      <c r="D466" s="47" t="s">
        <v>6</v>
      </c>
      <c r="E466" s="47" t="s">
        <v>226</v>
      </c>
      <c r="F466" s="46">
        <f>F467</f>
        <v>130</v>
      </c>
    </row>
    <row r="467" spans="1:6">
      <c r="A467" s="44" t="s">
        <v>237</v>
      </c>
      <c r="B467" s="45" t="s">
        <v>78</v>
      </c>
      <c r="C467" s="45">
        <v>200</v>
      </c>
      <c r="D467" s="47" t="s">
        <v>6</v>
      </c>
      <c r="E467" s="47" t="s">
        <v>23</v>
      </c>
      <c r="F467" s="46">
        <v>130</v>
      </c>
    </row>
    <row r="468" spans="1:6" ht="56.25">
      <c r="A468" s="44" t="s">
        <v>27</v>
      </c>
      <c r="B468" s="45" t="s">
        <v>78</v>
      </c>
      <c r="C468" s="45">
        <v>600</v>
      </c>
      <c r="D468" s="45"/>
      <c r="E468" s="45"/>
      <c r="F468" s="46">
        <f>F469</f>
        <v>705.26</v>
      </c>
    </row>
    <row r="469" spans="1:6">
      <c r="A469" s="44" t="s">
        <v>264</v>
      </c>
      <c r="B469" s="45" t="s">
        <v>78</v>
      </c>
      <c r="C469" s="45">
        <v>600</v>
      </c>
      <c r="D469" s="45" t="s">
        <v>6</v>
      </c>
      <c r="E469" s="47" t="s">
        <v>226</v>
      </c>
      <c r="F469" s="46">
        <f>F470</f>
        <v>705.26</v>
      </c>
    </row>
    <row r="470" spans="1:6">
      <c r="A470" s="44" t="s">
        <v>237</v>
      </c>
      <c r="B470" s="45" t="s">
        <v>78</v>
      </c>
      <c r="C470" s="45">
        <v>600</v>
      </c>
      <c r="D470" s="45" t="s">
        <v>6</v>
      </c>
      <c r="E470" s="45" t="s">
        <v>23</v>
      </c>
      <c r="F470" s="46">
        <v>705.26</v>
      </c>
    </row>
    <row r="471" spans="1:6">
      <c r="A471" s="44" t="s">
        <v>318</v>
      </c>
      <c r="B471" s="45" t="s">
        <v>317</v>
      </c>
      <c r="C471" s="45"/>
      <c r="D471" s="45"/>
      <c r="E471" s="45"/>
      <c r="F471" s="46">
        <f>F472</f>
        <v>230.85</v>
      </c>
    </row>
    <row r="472" spans="1:6" ht="37.5">
      <c r="A472" s="44" t="s">
        <v>13</v>
      </c>
      <c r="B472" s="45" t="s">
        <v>317</v>
      </c>
      <c r="C472" s="45">
        <v>200</v>
      </c>
      <c r="D472" s="47"/>
      <c r="E472" s="47"/>
      <c r="F472" s="46">
        <f>F473</f>
        <v>230.85</v>
      </c>
    </row>
    <row r="473" spans="1:6">
      <c r="A473" s="44" t="s">
        <v>264</v>
      </c>
      <c r="B473" s="45" t="s">
        <v>317</v>
      </c>
      <c r="C473" s="45">
        <v>200</v>
      </c>
      <c r="D473" s="47" t="s">
        <v>6</v>
      </c>
      <c r="E473" s="47" t="s">
        <v>226</v>
      </c>
      <c r="F473" s="46">
        <f>F474</f>
        <v>230.85</v>
      </c>
    </row>
    <row r="474" spans="1:6">
      <c r="A474" s="44" t="s">
        <v>237</v>
      </c>
      <c r="B474" s="45" t="s">
        <v>317</v>
      </c>
      <c r="C474" s="45">
        <v>200</v>
      </c>
      <c r="D474" s="47" t="s">
        <v>6</v>
      </c>
      <c r="E474" s="47">
        <v>13</v>
      </c>
      <c r="F474" s="46">
        <v>230.85</v>
      </c>
    </row>
    <row r="475" spans="1:6" ht="75">
      <c r="A475" s="44" t="s">
        <v>37</v>
      </c>
      <c r="B475" s="45" t="s">
        <v>301</v>
      </c>
      <c r="C475" s="45"/>
      <c r="D475" s="45"/>
      <c r="E475" s="45"/>
      <c r="F475" s="46">
        <f>F476</f>
        <v>0</v>
      </c>
    </row>
    <row r="476" spans="1:6" ht="37.5">
      <c r="A476" s="44" t="s">
        <v>304</v>
      </c>
      <c r="B476" s="45" t="s">
        <v>302</v>
      </c>
      <c r="C476" s="45"/>
      <c r="D476" s="45"/>
      <c r="E476" s="45"/>
      <c r="F476" s="46">
        <f>F477</f>
        <v>0</v>
      </c>
    </row>
    <row r="477" spans="1:6">
      <c r="A477" s="44" t="s">
        <v>94</v>
      </c>
      <c r="B477" s="21" t="s">
        <v>303</v>
      </c>
      <c r="C477" s="45"/>
      <c r="D477" s="45"/>
      <c r="E477" s="45"/>
      <c r="F477" s="46">
        <f>F478</f>
        <v>0</v>
      </c>
    </row>
    <row r="478" spans="1:6" ht="37.5">
      <c r="A478" s="44" t="s">
        <v>13</v>
      </c>
      <c r="B478" s="21" t="s">
        <v>303</v>
      </c>
      <c r="C478" s="45">
        <v>200</v>
      </c>
      <c r="D478" s="45"/>
      <c r="E478" s="45"/>
      <c r="F478" s="46">
        <f>F479</f>
        <v>0</v>
      </c>
    </row>
    <row r="479" spans="1:6" ht="24.75" customHeight="1">
      <c r="A479" s="44" t="s">
        <v>238</v>
      </c>
      <c r="B479" s="21" t="s">
        <v>303</v>
      </c>
      <c r="C479" s="45">
        <v>200</v>
      </c>
      <c r="D479" s="45" t="s">
        <v>20</v>
      </c>
      <c r="E479" s="47" t="s">
        <v>226</v>
      </c>
      <c r="F479" s="46">
        <f>F480</f>
        <v>0</v>
      </c>
    </row>
    <row r="480" spans="1:6">
      <c r="A480" s="44" t="s">
        <v>248</v>
      </c>
      <c r="B480" s="21" t="s">
        <v>303</v>
      </c>
      <c r="C480" s="45">
        <v>200</v>
      </c>
      <c r="D480" s="45" t="s">
        <v>20</v>
      </c>
      <c r="E480" s="45" t="s">
        <v>11</v>
      </c>
      <c r="F480" s="46"/>
    </row>
    <row r="481" spans="1:6" ht="93.75">
      <c r="A481" s="44" t="s">
        <v>332</v>
      </c>
      <c r="B481" s="45" t="s">
        <v>305</v>
      </c>
      <c r="C481" s="45" t="s">
        <v>7</v>
      </c>
      <c r="D481" s="45"/>
      <c r="E481" s="45"/>
      <c r="F481" s="46">
        <f>F482</f>
        <v>10300</v>
      </c>
    </row>
    <row r="482" spans="1:6" ht="37.5">
      <c r="A482" s="44" t="s">
        <v>143</v>
      </c>
      <c r="B482" s="45" t="s">
        <v>306</v>
      </c>
      <c r="C482" s="45" t="s">
        <v>7</v>
      </c>
      <c r="D482" s="45"/>
      <c r="E482" s="45"/>
      <c r="F482" s="46">
        <f>F483</f>
        <v>10300</v>
      </c>
    </row>
    <row r="483" spans="1:6" ht="37.5">
      <c r="A483" s="44" t="s">
        <v>63</v>
      </c>
      <c r="B483" s="23" t="s">
        <v>319</v>
      </c>
      <c r="C483" s="45"/>
      <c r="D483" s="45"/>
      <c r="E483" s="45"/>
      <c r="F483" s="46">
        <f>F484</f>
        <v>10300</v>
      </c>
    </row>
    <row r="484" spans="1:6" ht="37.5">
      <c r="A484" s="44" t="s">
        <v>13</v>
      </c>
      <c r="B484" s="23" t="s">
        <v>319</v>
      </c>
      <c r="C484" s="45" t="s">
        <v>14</v>
      </c>
      <c r="D484" s="45"/>
      <c r="E484" s="45"/>
      <c r="F484" s="46">
        <f>F485</f>
        <v>10300</v>
      </c>
    </row>
    <row r="485" spans="1:6">
      <c r="A485" s="44" t="s">
        <v>249</v>
      </c>
      <c r="B485" s="23" t="s">
        <v>319</v>
      </c>
      <c r="C485" s="45" t="s">
        <v>14</v>
      </c>
      <c r="D485" s="45" t="s">
        <v>18</v>
      </c>
      <c r="E485" s="47" t="s">
        <v>226</v>
      </c>
      <c r="F485" s="46">
        <f>F486</f>
        <v>10300</v>
      </c>
    </row>
    <row r="486" spans="1:6">
      <c r="A486" s="44" t="s">
        <v>250</v>
      </c>
      <c r="B486" s="23" t="s">
        <v>319</v>
      </c>
      <c r="C486" s="45" t="s">
        <v>14</v>
      </c>
      <c r="D486" s="45" t="s">
        <v>18</v>
      </c>
      <c r="E486" s="45" t="s">
        <v>35</v>
      </c>
      <c r="F486" s="46">
        <v>10300</v>
      </c>
    </row>
    <row r="487" spans="1:6" ht="19.5">
      <c r="A487" s="62" t="s">
        <v>142</v>
      </c>
      <c r="B487" s="63"/>
      <c r="C487" s="63"/>
      <c r="D487" s="63"/>
      <c r="E487" s="63"/>
      <c r="F487" s="64">
        <f>F20+F24+F122+F152+F158+F164+F187+F241+F248+F279+F285+F302+F327+F337+F347+F351+F343+F475+F481+F174</f>
        <v>925059.0199999999</v>
      </c>
    </row>
  </sheetData>
  <autoFilter ref="A19:F487">
    <filterColumn colId="1"/>
  </autoFilter>
  <mergeCells count="8">
    <mergeCell ref="A15:F15"/>
    <mergeCell ref="A14:F14"/>
    <mergeCell ref="B1:F1"/>
    <mergeCell ref="B2:F6"/>
    <mergeCell ref="A10:F10"/>
    <mergeCell ref="A11:F11"/>
    <mergeCell ref="A12:F12"/>
    <mergeCell ref="A13:F13"/>
  </mergeCells>
  <pageMargins left="0.51181102362204722" right="0.19685039370078741" top="0.35433070866141736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63"/>
  <sheetViews>
    <sheetView topLeftCell="A214" workbookViewId="0">
      <selection activeCell="A220" sqref="A220"/>
    </sheetView>
  </sheetViews>
  <sheetFormatPr defaultRowHeight="18.75"/>
  <cols>
    <col min="1" max="1" width="51.85546875" style="6" customWidth="1"/>
    <col min="2" max="2" width="17.42578125" style="30" customWidth="1"/>
    <col min="3" max="3" width="8.42578125" style="30" customWidth="1"/>
    <col min="4" max="4" width="9" style="30" customWidth="1"/>
    <col min="5" max="5" width="7.28515625" style="30" customWidth="1"/>
    <col min="6" max="6" width="15.85546875" style="31" customWidth="1"/>
    <col min="7" max="7" width="15.140625" style="4" customWidth="1"/>
    <col min="8" max="16384" width="9.140625" style="4"/>
  </cols>
  <sheetData>
    <row r="1" spans="1:7">
      <c r="B1" s="32"/>
      <c r="C1" s="32"/>
      <c r="D1" s="32"/>
      <c r="E1" s="32"/>
      <c r="F1" s="32"/>
    </row>
    <row r="2" spans="1:7">
      <c r="B2" s="32"/>
      <c r="C2" s="32"/>
      <c r="D2" s="32"/>
      <c r="E2" s="32"/>
      <c r="F2" s="4"/>
      <c r="G2" s="27" t="s">
        <v>311</v>
      </c>
    </row>
    <row r="3" spans="1:7">
      <c r="A3" s="78" t="s">
        <v>225</v>
      </c>
      <c r="B3" s="78"/>
      <c r="C3" s="78"/>
      <c r="D3" s="78"/>
      <c r="E3" s="78"/>
      <c r="F3" s="78"/>
      <c r="G3" s="78"/>
    </row>
    <row r="4" spans="1:7" ht="18.75" customHeight="1">
      <c r="A4" s="78" t="s">
        <v>265</v>
      </c>
      <c r="B4" s="78"/>
      <c r="C4" s="78"/>
      <c r="D4" s="78"/>
      <c r="E4" s="78"/>
      <c r="F4" s="78"/>
      <c r="G4" s="78"/>
    </row>
    <row r="5" spans="1:7" ht="18.75" customHeight="1">
      <c r="A5" s="78" t="s">
        <v>266</v>
      </c>
      <c r="B5" s="78"/>
      <c r="C5" s="78"/>
      <c r="D5" s="78"/>
      <c r="E5" s="78"/>
      <c r="F5" s="78"/>
      <c r="G5" s="78"/>
    </row>
    <row r="6" spans="1:7" ht="18.75" customHeight="1">
      <c r="A6" s="78" t="s">
        <v>267</v>
      </c>
      <c r="B6" s="78"/>
      <c r="C6" s="78"/>
      <c r="D6" s="78"/>
      <c r="E6" s="78"/>
      <c r="F6" s="78"/>
      <c r="G6" s="78"/>
    </row>
    <row r="7" spans="1:7" ht="18.75" customHeight="1">
      <c r="A7" s="78" t="s">
        <v>268</v>
      </c>
      <c r="B7" s="78"/>
      <c r="C7" s="78"/>
      <c r="D7" s="78"/>
      <c r="E7" s="78"/>
      <c r="F7" s="78"/>
      <c r="G7" s="78"/>
    </row>
    <row r="8" spans="1:7" ht="35.25" customHeight="1">
      <c r="A8" s="78" t="s">
        <v>312</v>
      </c>
      <c r="B8" s="78"/>
      <c r="C8" s="78"/>
      <c r="D8" s="78"/>
      <c r="E8" s="78"/>
      <c r="F8" s="78"/>
      <c r="G8" s="78"/>
    </row>
    <row r="9" spans="1:7" ht="9" customHeight="1">
      <c r="A9" s="29"/>
      <c r="B9" s="29"/>
      <c r="C9" s="29"/>
      <c r="D9" s="29"/>
      <c r="E9" s="29"/>
      <c r="F9" s="29"/>
    </row>
    <row r="10" spans="1:7">
      <c r="A10" s="29"/>
      <c r="B10" s="29"/>
      <c r="C10" s="29"/>
      <c r="D10" s="29"/>
      <c r="E10" s="29"/>
      <c r="F10" s="4"/>
      <c r="G10" s="7" t="s">
        <v>0</v>
      </c>
    </row>
    <row r="11" spans="1:7">
      <c r="A11" s="67" t="s">
        <v>1</v>
      </c>
      <c r="B11" s="67" t="s">
        <v>3</v>
      </c>
      <c r="C11" s="67" t="s">
        <v>4</v>
      </c>
      <c r="D11" s="67" t="s">
        <v>224</v>
      </c>
      <c r="E11" s="67" t="s">
        <v>2</v>
      </c>
      <c r="F11" s="68" t="s">
        <v>313</v>
      </c>
      <c r="G11" s="69" t="s">
        <v>314</v>
      </c>
    </row>
    <row r="12" spans="1:7" ht="243.75">
      <c r="A12" s="8" t="s">
        <v>31</v>
      </c>
      <c r="B12" s="9" t="s">
        <v>110</v>
      </c>
      <c r="C12" s="9"/>
      <c r="D12" s="9"/>
      <c r="E12" s="9"/>
      <c r="F12" s="3">
        <f t="shared" ref="F12:G14" si="0">F13</f>
        <v>461.1</v>
      </c>
      <c r="G12" s="3">
        <f t="shared" si="0"/>
        <v>480.4</v>
      </c>
    </row>
    <row r="13" spans="1:7" ht="36.75" customHeight="1">
      <c r="A13" s="8" t="s">
        <v>13</v>
      </c>
      <c r="B13" s="9" t="s">
        <v>110</v>
      </c>
      <c r="C13" s="9">
        <v>200</v>
      </c>
      <c r="D13" s="9"/>
      <c r="E13" s="9"/>
      <c r="F13" s="3">
        <f t="shared" si="0"/>
        <v>461.1</v>
      </c>
      <c r="G13" s="3">
        <f t="shared" si="0"/>
        <v>480.4</v>
      </c>
    </row>
    <row r="14" spans="1:7">
      <c r="A14" s="8" t="s">
        <v>227</v>
      </c>
      <c r="B14" s="9" t="s">
        <v>110</v>
      </c>
      <c r="C14" s="10">
        <v>200</v>
      </c>
      <c r="D14" s="10" t="s">
        <v>35</v>
      </c>
      <c r="E14" s="10" t="s">
        <v>226</v>
      </c>
      <c r="F14" s="3">
        <f t="shared" si="0"/>
        <v>461.1</v>
      </c>
      <c r="G14" s="3">
        <f t="shared" si="0"/>
        <v>480.4</v>
      </c>
    </row>
    <row r="15" spans="1:7" ht="37.5">
      <c r="A15" s="8" t="s">
        <v>228</v>
      </c>
      <c r="B15" s="9" t="s">
        <v>110</v>
      </c>
      <c r="C15" s="10" t="s">
        <v>14</v>
      </c>
      <c r="D15" s="10" t="s">
        <v>35</v>
      </c>
      <c r="E15" s="10" t="s">
        <v>39</v>
      </c>
      <c r="F15" s="3">
        <v>461.1</v>
      </c>
      <c r="G15" s="3">
        <v>480.4</v>
      </c>
    </row>
    <row r="16" spans="1:7" ht="75">
      <c r="A16" s="8" t="s">
        <v>324</v>
      </c>
      <c r="B16" s="9" t="s">
        <v>146</v>
      </c>
      <c r="C16" s="9"/>
      <c r="D16" s="9"/>
      <c r="E16" s="9"/>
      <c r="F16" s="3">
        <f>F17+F37+F79</f>
        <v>662371.10499999998</v>
      </c>
      <c r="G16" s="3">
        <f>G17+G37+G79</f>
        <v>666145.90500000003</v>
      </c>
    </row>
    <row r="17" spans="1:7" ht="37.5">
      <c r="A17" s="8" t="s">
        <v>333</v>
      </c>
      <c r="B17" s="9" t="s">
        <v>147</v>
      </c>
      <c r="C17" s="9" t="s">
        <v>7</v>
      </c>
      <c r="D17" s="9"/>
      <c r="E17" s="9"/>
      <c r="F17" s="3">
        <f>F18+F23+F28</f>
        <v>202355</v>
      </c>
      <c r="G17" s="3">
        <f>G18+G23+G28</f>
        <v>203474</v>
      </c>
    </row>
    <row r="18" spans="1:7" ht="112.5">
      <c r="A18" s="8" t="s">
        <v>148</v>
      </c>
      <c r="B18" s="9" t="s">
        <v>149</v>
      </c>
      <c r="C18" s="9"/>
      <c r="D18" s="9"/>
      <c r="E18" s="9"/>
      <c r="F18" s="3">
        <f t="shared" ref="F18:G21" si="1">F19</f>
        <v>61978.7</v>
      </c>
      <c r="G18" s="3">
        <f t="shared" si="1"/>
        <v>61978.7</v>
      </c>
    </row>
    <row r="19" spans="1:7" ht="131.25">
      <c r="A19" s="8" t="s">
        <v>29</v>
      </c>
      <c r="B19" s="9" t="s">
        <v>167</v>
      </c>
      <c r="C19" s="9" t="s">
        <v>7</v>
      </c>
      <c r="D19" s="9"/>
      <c r="E19" s="9"/>
      <c r="F19" s="3">
        <f t="shared" si="1"/>
        <v>61978.7</v>
      </c>
      <c r="G19" s="3">
        <f t="shared" si="1"/>
        <v>61978.7</v>
      </c>
    </row>
    <row r="20" spans="1:7" ht="56.25">
      <c r="A20" s="8" t="s">
        <v>27</v>
      </c>
      <c r="B20" s="9" t="s">
        <v>167</v>
      </c>
      <c r="C20" s="9" t="s">
        <v>28</v>
      </c>
      <c r="D20" s="9"/>
      <c r="E20" s="9"/>
      <c r="F20" s="3">
        <f t="shared" si="1"/>
        <v>61978.7</v>
      </c>
      <c r="G20" s="3">
        <f t="shared" si="1"/>
        <v>61978.7</v>
      </c>
    </row>
    <row r="21" spans="1:7">
      <c r="A21" s="8" t="s">
        <v>229</v>
      </c>
      <c r="B21" s="9" t="s">
        <v>167</v>
      </c>
      <c r="C21" s="9">
        <v>600</v>
      </c>
      <c r="D21" s="10" t="s">
        <v>39</v>
      </c>
      <c r="E21" s="10" t="s">
        <v>226</v>
      </c>
      <c r="F21" s="3">
        <f t="shared" si="1"/>
        <v>61978.7</v>
      </c>
      <c r="G21" s="3">
        <f t="shared" si="1"/>
        <v>61978.7</v>
      </c>
    </row>
    <row r="22" spans="1:7">
      <c r="A22" s="8" t="s">
        <v>230</v>
      </c>
      <c r="B22" s="9" t="s">
        <v>167</v>
      </c>
      <c r="C22" s="9">
        <v>600</v>
      </c>
      <c r="D22" s="10" t="s">
        <v>39</v>
      </c>
      <c r="E22" s="10" t="s">
        <v>6</v>
      </c>
      <c r="F22" s="3">
        <v>61978.7</v>
      </c>
      <c r="G22" s="3">
        <v>61978.7</v>
      </c>
    </row>
    <row r="23" spans="1:7" ht="75">
      <c r="A23" s="8" t="s">
        <v>205</v>
      </c>
      <c r="B23" s="9" t="s">
        <v>371</v>
      </c>
      <c r="C23" s="9"/>
      <c r="D23" s="9"/>
      <c r="E23" s="9"/>
      <c r="F23" s="3">
        <f t="shared" ref="F23:G26" si="2">F24</f>
        <v>50</v>
      </c>
      <c r="G23" s="3">
        <f t="shared" si="2"/>
        <v>50</v>
      </c>
    </row>
    <row r="24" spans="1:7" ht="37.5">
      <c r="A24" s="8" t="s">
        <v>43</v>
      </c>
      <c r="B24" s="9" t="s">
        <v>168</v>
      </c>
      <c r="C24" s="9"/>
      <c r="D24" s="9"/>
      <c r="E24" s="9"/>
      <c r="F24" s="3">
        <f t="shared" si="2"/>
        <v>50</v>
      </c>
      <c r="G24" s="3">
        <f t="shared" si="2"/>
        <v>50</v>
      </c>
    </row>
    <row r="25" spans="1:7" ht="37.5">
      <c r="A25" s="8" t="s">
        <v>13</v>
      </c>
      <c r="B25" s="9" t="s">
        <v>168</v>
      </c>
      <c r="C25" s="9">
        <v>200</v>
      </c>
      <c r="D25" s="9"/>
      <c r="E25" s="9"/>
      <c r="F25" s="3">
        <f t="shared" si="2"/>
        <v>50</v>
      </c>
      <c r="G25" s="3">
        <f t="shared" si="2"/>
        <v>50</v>
      </c>
    </row>
    <row r="26" spans="1:7">
      <c r="A26" s="8" t="s">
        <v>229</v>
      </c>
      <c r="B26" s="9" t="s">
        <v>168</v>
      </c>
      <c r="C26" s="9">
        <v>200</v>
      </c>
      <c r="D26" s="9" t="s">
        <v>39</v>
      </c>
      <c r="E26" s="10" t="s">
        <v>226</v>
      </c>
      <c r="F26" s="3">
        <f t="shared" si="2"/>
        <v>50</v>
      </c>
      <c r="G26" s="3">
        <f t="shared" si="2"/>
        <v>50</v>
      </c>
    </row>
    <row r="27" spans="1:7">
      <c r="A27" s="8" t="s">
        <v>231</v>
      </c>
      <c r="B27" s="9" t="s">
        <v>168</v>
      </c>
      <c r="C27" s="9">
        <v>200</v>
      </c>
      <c r="D27" s="9" t="s">
        <v>39</v>
      </c>
      <c r="E27" s="9" t="s">
        <v>35</v>
      </c>
      <c r="F27" s="3">
        <v>50</v>
      </c>
      <c r="G27" s="3">
        <v>50</v>
      </c>
    </row>
    <row r="28" spans="1:7" ht="37.5">
      <c r="A28" s="8" t="s">
        <v>150</v>
      </c>
      <c r="B28" s="9" t="s">
        <v>151</v>
      </c>
      <c r="C28" s="9"/>
      <c r="D28" s="9"/>
      <c r="E28" s="9"/>
      <c r="F28" s="3">
        <f>F29</f>
        <v>140326.29999999999</v>
      </c>
      <c r="G28" s="3">
        <f>G29</f>
        <v>141445.29999999999</v>
      </c>
    </row>
    <row r="29" spans="1:7" ht="37.5">
      <c r="A29" s="8" t="s">
        <v>152</v>
      </c>
      <c r="B29" s="9" t="s">
        <v>153</v>
      </c>
      <c r="C29" s="9"/>
      <c r="D29" s="9"/>
      <c r="E29" s="9"/>
      <c r="F29" s="3">
        <f>F30+F33</f>
        <v>140326.29999999999</v>
      </c>
      <c r="G29" s="3">
        <f>G30+G33</f>
        <v>141445.29999999999</v>
      </c>
    </row>
    <row r="30" spans="1:7" ht="56.25">
      <c r="A30" s="8" t="s">
        <v>27</v>
      </c>
      <c r="B30" s="9" t="s">
        <v>153</v>
      </c>
      <c r="C30" s="9">
        <v>600</v>
      </c>
      <c r="D30" s="9"/>
      <c r="E30" s="9"/>
      <c r="F30" s="3">
        <f>F31</f>
        <v>139885.29999999999</v>
      </c>
      <c r="G30" s="3">
        <f>G31</f>
        <v>140986.29999999999</v>
      </c>
    </row>
    <row r="31" spans="1:7">
      <c r="A31" s="8" t="s">
        <v>229</v>
      </c>
      <c r="B31" s="9" t="s">
        <v>153</v>
      </c>
      <c r="C31" s="9">
        <v>600</v>
      </c>
      <c r="D31" s="9" t="s">
        <v>39</v>
      </c>
      <c r="E31" s="10" t="s">
        <v>226</v>
      </c>
      <c r="F31" s="3">
        <f>F32</f>
        <v>139885.29999999999</v>
      </c>
      <c r="G31" s="3">
        <f>G32</f>
        <v>140986.29999999999</v>
      </c>
    </row>
    <row r="32" spans="1:7">
      <c r="A32" s="8" t="s">
        <v>230</v>
      </c>
      <c r="B32" s="9" t="s">
        <v>153</v>
      </c>
      <c r="C32" s="9">
        <v>600</v>
      </c>
      <c r="D32" s="9" t="s">
        <v>39</v>
      </c>
      <c r="E32" s="10" t="s">
        <v>6</v>
      </c>
      <c r="F32" s="3">
        <v>139885.29999999999</v>
      </c>
      <c r="G32" s="3">
        <v>140986.29999999999</v>
      </c>
    </row>
    <row r="33" spans="1:7">
      <c r="A33" s="8" t="s">
        <v>40</v>
      </c>
      <c r="B33" s="9" t="s">
        <v>154</v>
      </c>
      <c r="C33" s="9"/>
      <c r="D33" s="9"/>
      <c r="E33" s="9"/>
      <c r="F33" s="3">
        <f t="shared" ref="F33:G35" si="3">F34</f>
        <v>441</v>
      </c>
      <c r="G33" s="3">
        <f t="shared" si="3"/>
        <v>459</v>
      </c>
    </row>
    <row r="34" spans="1:7" ht="56.25">
      <c r="A34" s="8" t="s">
        <v>27</v>
      </c>
      <c r="B34" s="9" t="s">
        <v>154</v>
      </c>
      <c r="C34" s="9" t="s">
        <v>28</v>
      </c>
      <c r="D34" s="9"/>
      <c r="E34" s="9"/>
      <c r="F34" s="3">
        <f t="shared" si="3"/>
        <v>441</v>
      </c>
      <c r="G34" s="3">
        <f t="shared" si="3"/>
        <v>459</v>
      </c>
    </row>
    <row r="35" spans="1:7">
      <c r="A35" s="8" t="s">
        <v>229</v>
      </c>
      <c r="B35" s="9" t="s">
        <v>154</v>
      </c>
      <c r="C35" s="9" t="s">
        <v>28</v>
      </c>
      <c r="D35" s="9" t="s">
        <v>39</v>
      </c>
      <c r="E35" s="10" t="s">
        <v>226</v>
      </c>
      <c r="F35" s="3">
        <f t="shared" si="3"/>
        <v>441</v>
      </c>
      <c r="G35" s="3">
        <f t="shared" si="3"/>
        <v>459</v>
      </c>
    </row>
    <row r="36" spans="1:7">
      <c r="A36" s="8" t="s">
        <v>230</v>
      </c>
      <c r="B36" s="9" t="s">
        <v>154</v>
      </c>
      <c r="C36" s="9" t="s">
        <v>28</v>
      </c>
      <c r="D36" s="9" t="s">
        <v>39</v>
      </c>
      <c r="E36" s="9" t="s">
        <v>6</v>
      </c>
      <c r="F36" s="3">
        <v>441</v>
      </c>
      <c r="G36" s="3">
        <v>459</v>
      </c>
    </row>
    <row r="37" spans="1:7" ht="37.5">
      <c r="A37" s="8" t="s">
        <v>325</v>
      </c>
      <c r="B37" s="9" t="s">
        <v>155</v>
      </c>
      <c r="C37" s="9"/>
      <c r="D37" s="9"/>
      <c r="E37" s="9"/>
      <c r="F37" s="3">
        <f>F38+F55+F74</f>
        <v>392500.23199999996</v>
      </c>
      <c r="G37" s="3">
        <f>G38+G55+G74</f>
        <v>394383.28200000001</v>
      </c>
    </row>
    <row r="38" spans="1:7" ht="37.5">
      <c r="A38" s="8" t="s">
        <v>156</v>
      </c>
      <c r="B38" s="9" t="s">
        <v>157</v>
      </c>
      <c r="C38" s="9"/>
      <c r="D38" s="9"/>
      <c r="E38" s="9"/>
      <c r="F38" s="3">
        <f>F39+F47</f>
        <v>233454.83199999999</v>
      </c>
      <c r="G38" s="3">
        <f>G39+G47</f>
        <v>235349.38200000001</v>
      </c>
    </row>
    <row r="39" spans="1:7" ht="56.25">
      <c r="A39" s="8" t="s">
        <v>160</v>
      </c>
      <c r="B39" s="9" t="s">
        <v>158</v>
      </c>
      <c r="C39" s="9"/>
      <c r="D39" s="9"/>
      <c r="E39" s="9"/>
      <c r="F39" s="3">
        <f>F40+F43</f>
        <v>217348.742</v>
      </c>
      <c r="G39" s="3">
        <f>G40+G43</f>
        <v>219193.88200000001</v>
      </c>
    </row>
    <row r="40" spans="1:7" ht="56.25">
      <c r="A40" s="8" t="s">
        <v>27</v>
      </c>
      <c r="B40" s="9" t="s">
        <v>158</v>
      </c>
      <c r="C40" s="9">
        <v>600</v>
      </c>
      <c r="D40" s="9"/>
      <c r="E40" s="9"/>
      <c r="F40" s="3">
        <f>F41</f>
        <v>216198.44699999999</v>
      </c>
      <c r="G40" s="3">
        <f>G41</f>
        <v>217997.88200000001</v>
      </c>
    </row>
    <row r="41" spans="1:7">
      <c r="A41" s="8" t="s">
        <v>229</v>
      </c>
      <c r="B41" s="9" t="s">
        <v>158</v>
      </c>
      <c r="C41" s="9">
        <v>600</v>
      </c>
      <c r="D41" s="9" t="s">
        <v>39</v>
      </c>
      <c r="E41" s="10" t="s">
        <v>226</v>
      </c>
      <c r="F41" s="3">
        <f>F42</f>
        <v>216198.44699999999</v>
      </c>
      <c r="G41" s="3">
        <f>G42</f>
        <v>217997.88200000001</v>
      </c>
    </row>
    <row r="42" spans="1:7">
      <c r="A42" s="8" t="s">
        <v>232</v>
      </c>
      <c r="B42" s="9" t="s">
        <v>158</v>
      </c>
      <c r="C42" s="9">
        <v>600</v>
      </c>
      <c r="D42" s="9" t="s">
        <v>39</v>
      </c>
      <c r="E42" s="9" t="s">
        <v>8</v>
      </c>
      <c r="F42" s="3">
        <v>216198.44699999999</v>
      </c>
      <c r="G42" s="3">
        <v>217997.88200000001</v>
      </c>
    </row>
    <row r="43" spans="1:7">
      <c r="A43" s="8" t="s">
        <v>40</v>
      </c>
      <c r="B43" s="9" t="s">
        <v>159</v>
      </c>
      <c r="C43" s="9"/>
      <c r="D43" s="9"/>
      <c r="E43" s="9"/>
      <c r="F43" s="3">
        <f t="shared" ref="F43:G45" si="4">F44</f>
        <v>1150.2950000000001</v>
      </c>
      <c r="G43" s="3">
        <f t="shared" si="4"/>
        <v>1196</v>
      </c>
    </row>
    <row r="44" spans="1:7" ht="56.25">
      <c r="A44" s="8" t="s">
        <v>27</v>
      </c>
      <c r="B44" s="9" t="s">
        <v>159</v>
      </c>
      <c r="C44" s="9">
        <v>600</v>
      </c>
      <c r="D44" s="9"/>
      <c r="E44" s="9"/>
      <c r="F44" s="3">
        <f t="shared" si="4"/>
        <v>1150.2950000000001</v>
      </c>
      <c r="G44" s="3">
        <f t="shared" si="4"/>
        <v>1196</v>
      </c>
    </row>
    <row r="45" spans="1:7">
      <c r="A45" s="8" t="s">
        <v>229</v>
      </c>
      <c r="B45" s="9" t="s">
        <v>159</v>
      </c>
      <c r="C45" s="9">
        <v>600</v>
      </c>
      <c r="D45" s="9" t="s">
        <v>39</v>
      </c>
      <c r="E45" s="10" t="s">
        <v>226</v>
      </c>
      <c r="F45" s="3">
        <f t="shared" si="4"/>
        <v>1150.2950000000001</v>
      </c>
      <c r="G45" s="3">
        <f t="shared" si="4"/>
        <v>1196</v>
      </c>
    </row>
    <row r="46" spans="1:7">
      <c r="A46" s="8" t="s">
        <v>232</v>
      </c>
      <c r="B46" s="9" t="s">
        <v>159</v>
      </c>
      <c r="C46" s="9">
        <v>600</v>
      </c>
      <c r="D46" s="9" t="s">
        <v>39</v>
      </c>
      <c r="E46" s="9" t="s">
        <v>8</v>
      </c>
      <c r="F46" s="3">
        <v>1150.2950000000001</v>
      </c>
      <c r="G46" s="3">
        <v>1196</v>
      </c>
    </row>
    <row r="47" spans="1:7" ht="37.5">
      <c r="A47" s="8" t="s">
        <v>163</v>
      </c>
      <c r="B47" s="9" t="s">
        <v>161</v>
      </c>
      <c r="C47" s="9"/>
      <c r="D47" s="9"/>
      <c r="E47" s="9"/>
      <c r="F47" s="3">
        <f>F48+F51</f>
        <v>16106.09</v>
      </c>
      <c r="G47" s="3">
        <f>G48+G51</f>
        <v>16155.5</v>
      </c>
    </row>
    <row r="48" spans="1:7" ht="56.25">
      <c r="A48" s="8" t="s">
        <v>27</v>
      </c>
      <c r="B48" s="9" t="s">
        <v>161</v>
      </c>
      <c r="C48" s="9">
        <v>600</v>
      </c>
      <c r="D48" s="9"/>
      <c r="E48" s="9"/>
      <c r="F48" s="3">
        <f>F49</f>
        <v>16072.5</v>
      </c>
      <c r="G48" s="3">
        <f>G49</f>
        <v>16120.5</v>
      </c>
    </row>
    <row r="49" spans="1:7">
      <c r="A49" s="8" t="s">
        <v>229</v>
      </c>
      <c r="B49" s="9" t="s">
        <v>161</v>
      </c>
      <c r="C49" s="9">
        <v>600</v>
      </c>
      <c r="D49" s="10" t="s">
        <v>39</v>
      </c>
      <c r="E49" s="10" t="s">
        <v>226</v>
      </c>
      <c r="F49" s="3">
        <f>F50</f>
        <v>16072.5</v>
      </c>
      <c r="G49" s="3">
        <f>G50</f>
        <v>16120.5</v>
      </c>
    </row>
    <row r="50" spans="1:7">
      <c r="A50" s="8" t="s">
        <v>232</v>
      </c>
      <c r="B50" s="9" t="s">
        <v>161</v>
      </c>
      <c r="C50" s="9">
        <v>600</v>
      </c>
      <c r="D50" s="10" t="s">
        <v>39</v>
      </c>
      <c r="E50" s="10" t="s">
        <v>8</v>
      </c>
      <c r="F50" s="3">
        <v>16072.5</v>
      </c>
      <c r="G50" s="3">
        <v>16120.5</v>
      </c>
    </row>
    <row r="51" spans="1:7">
      <c r="A51" s="8" t="s">
        <v>40</v>
      </c>
      <c r="B51" s="9" t="s">
        <v>162</v>
      </c>
      <c r="C51" s="9"/>
      <c r="D51" s="9"/>
      <c r="E51" s="9"/>
      <c r="F51" s="3">
        <f t="shared" ref="F51:G53" si="5">F52</f>
        <v>33.590000000000003</v>
      </c>
      <c r="G51" s="3">
        <f t="shared" si="5"/>
        <v>35</v>
      </c>
    </row>
    <row r="52" spans="1:7" ht="56.25">
      <c r="A52" s="8" t="s">
        <v>27</v>
      </c>
      <c r="B52" s="9" t="s">
        <v>162</v>
      </c>
      <c r="C52" s="9">
        <v>600</v>
      </c>
      <c r="D52" s="9"/>
      <c r="E52" s="9"/>
      <c r="F52" s="3">
        <f t="shared" si="5"/>
        <v>33.590000000000003</v>
      </c>
      <c r="G52" s="3">
        <f t="shared" si="5"/>
        <v>35</v>
      </c>
    </row>
    <row r="53" spans="1:7">
      <c r="A53" s="8" t="s">
        <v>229</v>
      </c>
      <c r="B53" s="9" t="s">
        <v>162</v>
      </c>
      <c r="C53" s="9">
        <v>600</v>
      </c>
      <c r="D53" s="9" t="s">
        <v>39</v>
      </c>
      <c r="E53" s="10" t="s">
        <v>226</v>
      </c>
      <c r="F53" s="3">
        <f t="shared" si="5"/>
        <v>33.590000000000003</v>
      </c>
      <c r="G53" s="3">
        <f t="shared" si="5"/>
        <v>35</v>
      </c>
    </row>
    <row r="54" spans="1:7">
      <c r="A54" s="8" t="s">
        <v>232</v>
      </c>
      <c r="B54" s="9" t="s">
        <v>162</v>
      </c>
      <c r="C54" s="9">
        <v>600</v>
      </c>
      <c r="D54" s="9" t="s">
        <v>39</v>
      </c>
      <c r="E54" s="9" t="s">
        <v>8</v>
      </c>
      <c r="F54" s="3">
        <v>33.590000000000003</v>
      </c>
      <c r="G54" s="3">
        <v>35</v>
      </c>
    </row>
    <row r="55" spans="1:7" ht="187.5">
      <c r="A55" s="8" t="s">
        <v>164</v>
      </c>
      <c r="B55" s="9" t="s">
        <v>165</v>
      </c>
      <c r="C55" s="9"/>
      <c r="D55" s="9"/>
      <c r="E55" s="9"/>
      <c r="F55" s="3">
        <f>F56+F60+F67</f>
        <v>155698.9</v>
      </c>
      <c r="G55" s="3">
        <f>G56+G60+G67</f>
        <v>155712.4</v>
      </c>
    </row>
    <row r="56" spans="1:7" ht="187.5">
      <c r="A56" s="8" t="s">
        <v>30</v>
      </c>
      <c r="B56" s="9" t="s">
        <v>166</v>
      </c>
      <c r="C56" s="9" t="s">
        <v>7</v>
      </c>
      <c r="D56" s="9"/>
      <c r="E56" s="9"/>
      <c r="F56" s="3">
        <f t="shared" ref="F56:G58" si="6">F57</f>
        <v>151234.9</v>
      </c>
      <c r="G56" s="3">
        <f t="shared" si="6"/>
        <v>151234.9</v>
      </c>
    </row>
    <row r="57" spans="1:7" ht="56.25">
      <c r="A57" s="8" t="s">
        <v>27</v>
      </c>
      <c r="B57" s="9" t="s">
        <v>166</v>
      </c>
      <c r="C57" s="9" t="s">
        <v>28</v>
      </c>
      <c r="D57" s="9"/>
      <c r="E57" s="9"/>
      <c r="F57" s="3">
        <f t="shared" si="6"/>
        <v>151234.9</v>
      </c>
      <c r="G57" s="3">
        <f t="shared" si="6"/>
        <v>151234.9</v>
      </c>
    </row>
    <row r="58" spans="1:7">
      <c r="A58" s="8" t="s">
        <v>229</v>
      </c>
      <c r="B58" s="9" t="s">
        <v>166</v>
      </c>
      <c r="C58" s="9" t="s">
        <v>28</v>
      </c>
      <c r="D58" s="9" t="s">
        <v>39</v>
      </c>
      <c r="E58" s="10" t="s">
        <v>226</v>
      </c>
      <c r="F58" s="3">
        <f t="shared" si="6"/>
        <v>151234.9</v>
      </c>
      <c r="G58" s="3">
        <f t="shared" si="6"/>
        <v>151234.9</v>
      </c>
    </row>
    <row r="59" spans="1:7">
      <c r="A59" s="8" t="s">
        <v>232</v>
      </c>
      <c r="B59" s="9" t="s">
        <v>166</v>
      </c>
      <c r="C59" s="9" t="s">
        <v>28</v>
      </c>
      <c r="D59" s="9" t="s">
        <v>39</v>
      </c>
      <c r="E59" s="9" t="s">
        <v>8</v>
      </c>
      <c r="F59" s="3">
        <v>151234.9</v>
      </c>
      <c r="G59" s="3">
        <v>151234.9</v>
      </c>
    </row>
    <row r="60" spans="1:7" ht="56.25">
      <c r="A60" s="8" t="s">
        <v>185</v>
      </c>
      <c r="B60" s="9" t="s">
        <v>184</v>
      </c>
      <c r="C60" s="9"/>
      <c r="D60" s="9"/>
      <c r="E60" s="9"/>
      <c r="F60" s="3">
        <f>F61+F64</f>
        <v>4197.9000000000005</v>
      </c>
      <c r="G60" s="3">
        <f>G61+G64</f>
        <v>4200.2</v>
      </c>
    </row>
    <row r="61" spans="1:7" ht="112.5">
      <c r="A61" s="8" t="s">
        <v>9</v>
      </c>
      <c r="B61" s="9" t="s">
        <v>184</v>
      </c>
      <c r="C61" s="9">
        <v>100</v>
      </c>
      <c r="D61" s="9"/>
      <c r="E61" s="9"/>
      <c r="F61" s="3">
        <f>F62</f>
        <v>4140.6000000000004</v>
      </c>
      <c r="G61" s="3">
        <f>G62</f>
        <v>4142.8999999999996</v>
      </c>
    </row>
    <row r="62" spans="1:7">
      <c r="A62" s="8" t="s">
        <v>229</v>
      </c>
      <c r="B62" s="9" t="s">
        <v>184</v>
      </c>
      <c r="C62" s="10" t="s">
        <v>10</v>
      </c>
      <c r="D62" s="10" t="s">
        <v>39</v>
      </c>
      <c r="E62" s="10" t="s">
        <v>226</v>
      </c>
      <c r="F62" s="3">
        <f>F63</f>
        <v>4140.6000000000004</v>
      </c>
      <c r="G62" s="3">
        <f>G63</f>
        <v>4142.8999999999996</v>
      </c>
    </row>
    <row r="63" spans="1:7">
      <c r="A63" s="8" t="s">
        <v>231</v>
      </c>
      <c r="B63" s="9" t="s">
        <v>184</v>
      </c>
      <c r="C63" s="10" t="s">
        <v>10</v>
      </c>
      <c r="D63" s="10" t="s">
        <v>39</v>
      </c>
      <c r="E63" s="10" t="s">
        <v>35</v>
      </c>
      <c r="F63" s="3">
        <v>4140.6000000000004</v>
      </c>
      <c r="G63" s="3">
        <v>4142.8999999999996</v>
      </c>
    </row>
    <row r="64" spans="1:7" ht="37.5">
      <c r="A64" s="8" t="s">
        <v>13</v>
      </c>
      <c r="B64" s="9" t="s">
        <v>184</v>
      </c>
      <c r="C64" s="9">
        <v>200</v>
      </c>
      <c r="D64" s="9"/>
      <c r="E64" s="9"/>
      <c r="F64" s="3">
        <f>F65</f>
        <v>57.3</v>
      </c>
      <c r="G64" s="3">
        <f>G65</f>
        <v>57.3</v>
      </c>
    </row>
    <row r="65" spans="1:7">
      <c r="A65" s="8" t="s">
        <v>229</v>
      </c>
      <c r="B65" s="9" t="s">
        <v>184</v>
      </c>
      <c r="C65" s="9">
        <v>200</v>
      </c>
      <c r="D65" s="10" t="s">
        <v>39</v>
      </c>
      <c r="E65" s="10" t="s">
        <v>226</v>
      </c>
      <c r="F65" s="3">
        <f>F66</f>
        <v>57.3</v>
      </c>
      <c r="G65" s="3">
        <f>G66</f>
        <v>57.3</v>
      </c>
    </row>
    <row r="66" spans="1:7" ht="22.5" customHeight="1">
      <c r="A66" s="8" t="s">
        <v>231</v>
      </c>
      <c r="B66" s="9" t="s">
        <v>184</v>
      </c>
      <c r="C66" s="9">
        <v>200</v>
      </c>
      <c r="D66" s="9" t="s">
        <v>39</v>
      </c>
      <c r="E66" s="9" t="s">
        <v>35</v>
      </c>
      <c r="F66" s="3">
        <v>57.3</v>
      </c>
      <c r="G66" s="3">
        <v>57.3</v>
      </c>
    </row>
    <row r="67" spans="1:7" ht="37.5">
      <c r="A67" s="8" t="s">
        <v>52</v>
      </c>
      <c r="B67" s="9" t="s">
        <v>68</v>
      </c>
      <c r="C67" s="9" t="s">
        <v>7</v>
      </c>
      <c r="D67" s="9"/>
      <c r="E67" s="9"/>
      <c r="F67" s="3">
        <f>F68+F71</f>
        <v>266.10000000000002</v>
      </c>
      <c r="G67" s="3">
        <f>G68+G71</f>
        <v>277.3</v>
      </c>
    </row>
    <row r="68" spans="1:7" ht="112.5">
      <c r="A68" s="8" t="s">
        <v>9</v>
      </c>
      <c r="B68" s="9" t="s">
        <v>68</v>
      </c>
      <c r="C68" s="9" t="s">
        <v>10</v>
      </c>
      <c r="D68" s="9"/>
      <c r="E68" s="9"/>
      <c r="F68" s="3">
        <f>F69</f>
        <v>255.4</v>
      </c>
      <c r="G68" s="3">
        <f>G69</f>
        <v>266.60000000000002</v>
      </c>
    </row>
    <row r="69" spans="1:7">
      <c r="A69" s="8" t="s">
        <v>264</v>
      </c>
      <c r="B69" s="9" t="s">
        <v>68</v>
      </c>
      <c r="C69" s="9">
        <v>100</v>
      </c>
      <c r="D69" s="10" t="s">
        <v>6</v>
      </c>
      <c r="E69" s="10" t="s">
        <v>226</v>
      </c>
      <c r="F69" s="3">
        <f>F70</f>
        <v>255.4</v>
      </c>
      <c r="G69" s="3">
        <f>G70</f>
        <v>266.60000000000002</v>
      </c>
    </row>
    <row r="70" spans="1:7" ht="111.75" customHeight="1">
      <c r="A70" s="8" t="s">
        <v>233</v>
      </c>
      <c r="B70" s="9" t="s">
        <v>68</v>
      </c>
      <c r="C70" s="9">
        <v>100</v>
      </c>
      <c r="D70" s="10" t="s">
        <v>6</v>
      </c>
      <c r="E70" s="10" t="s">
        <v>18</v>
      </c>
      <c r="F70" s="3">
        <v>255.4</v>
      </c>
      <c r="G70" s="3">
        <v>266.60000000000002</v>
      </c>
    </row>
    <row r="71" spans="1:7" ht="37.5">
      <c r="A71" s="8" t="s">
        <v>13</v>
      </c>
      <c r="B71" s="9" t="s">
        <v>68</v>
      </c>
      <c r="C71" s="9" t="s">
        <v>14</v>
      </c>
      <c r="D71" s="9"/>
      <c r="E71" s="9"/>
      <c r="F71" s="3">
        <f>F72</f>
        <v>10.7</v>
      </c>
      <c r="G71" s="3">
        <f>G72</f>
        <v>10.7</v>
      </c>
    </row>
    <row r="72" spans="1:7">
      <c r="A72" s="8" t="s">
        <v>264</v>
      </c>
      <c r="B72" s="9" t="s">
        <v>68</v>
      </c>
      <c r="C72" s="9" t="s">
        <v>14</v>
      </c>
      <c r="D72" s="10" t="s">
        <v>6</v>
      </c>
      <c r="E72" s="10" t="s">
        <v>226</v>
      </c>
      <c r="F72" s="3">
        <f>F73</f>
        <v>10.7</v>
      </c>
      <c r="G72" s="3">
        <f>G73</f>
        <v>10.7</v>
      </c>
    </row>
    <row r="73" spans="1:7" ht="112.5">
      <c r="A73" s="8" t="s">
        <v>233</v>
      </c>
      <c r="B73" s="9" t="s">
        <v>68</v>
      </c>
      <c r="C73" s="9" t="s">
        <v>14</v>
      </c>
      <c r="D73" s="9" t="s">
        <v>6</v>
      </c>
      <c r="E73" s="9" t="s">
        <v>18</v>
      </c>
      <c r="F73" s="3">
        <v>10.7</v>
      </c>
      <c r="G73" s="3">
        <v>10.7</v>
      </c>
    </row>
    <row r="74" spans="1:7" ht="75">
      <c r="A74" s="8" t="s">
        <v>204</v>
      </c>
      <c r="B74" s="9" t="s">
        <v>169</v>
      </c>
      <c r="C74" s="9"/>
      <c r="D74" s="9"/>
      <c r="E74" s="9"/>
      <c r="F74" s="3">
        <f t="shared" ref="F74:G77" si="7">F75</f>
        <v>3346.5</v>
      </c>
      <c r="G74" s="3">
        <f t="shared" si="7"/>
        <v>3321.5</v>
      </c>
    </row>
    <row r="75" spans="1:7" ht="37.5">
      <c r="A75" s="8" t="s">
        <v>43</v>
      </c>
      <c r="B75" s="9" t="s">
        <v>222</v>
      </c>
      <c r="C75" s="9"/>
      <c r="D75" s="9"/>
      <c r="E75" s="9"/>
      <c r="F75" s="3">
        <f t="shared" si="7"/>
        <v>3346.5</v>
      </c>
      <c r="G75" s="3">
        <f t="shared" si="7"/>
        <v>3321.5</v>
      </c>
    </row>
    <row r="76" spans="1:7" ht="37.5">
      <c r="A76" s="8" t="s">
        <v>13</v>
      </c>
      <c r="B76" s="9" t="s">
        <v>222</v>
      </c>
      <c r="C76" s="9">
        <v>200</v>
      </c>
      <c r="D76" s="9"/>
      <c r="E76" s="9"/>
      <c r="F76" s="3">
        <f t="shared" si="7"/>
        <v>3346.5</v>
      </c>
      <c r="G76" s="3">
        <f t="shared" si="7"/>
        <v>3321.5</v>
      </c>
    </row>
    <row r="77" spans="1:7">
      <c r="A77" s="8" t="s">
        <v>229</v>
      </c>
      <c r="B77" s="9" t="s">
        <v>222</v>
      </c>
      <c r="C77" s="9">
        <v>200</v>
      </c>
      <c r="D77" s="9" t="s">
        <v>39</v>
      </c>
      <c r="E77" s="10" t="s">
        <v>226</v>
      </c>
      <c r="F77" s="3">
        <f t="shared" si="7"/>
        <v>3346.5</v>
      </c>
      <c r="G77" s="3">
        <f t="shared" si="7"/>
        <v>3321.5</v>
      </c>
    </row>
    <row r="78" spans="1:7">
      <c r="A78" s="8" t="s">
        <v>231</v>
      </c>
      <c r="B78" s="9" t="s">
        <v>222</v>
      </c>
      <c r="C78" s="9">
        <v>200</v>
      </c>
      <c r="D78" s="9" t="s">
        <v>39</v>
      </c>
      <c r="E78" s="9" t="s">
        <v>35</v>
      </c>
      <c r="F78" s="3">
        <v>3346.5</v>
      </c>
      <c r="G78" s="3">
        <v>3321.5</v>
      </c>
    </row>
    <row r="79" spans="1:7" ht="35.25" customHeight="1">
      <c r="A79" s="8" t="s">
        <v>334</v>
      </c>
      <c r="B79" s="9" t="s">
        <v>170</v>
      </c>
      <c r="C79" s="9"/>
      <c r="D79" s="9"/>
      <c r="E79" s="9"/>
      <c r="F79" s="3">
        <f>F80+F105</f>
        <v>67515.872999999992</v>
      </c>
      <c r="G79" s="3">
        <f>G80+G105</f>
        <v>68288.623000000007</v>
      </c>
    </row>
    <row r="80" spans="1:7" ht="56.25">
      <c r="A80" s="8" t="s">
        <v>171</v>
      </c>
      <c r="B80" s="9" t="s">
        <v>172</v>
      </c>
      <c r="C80" s="9"/>
      <c r="D80" s="9"/>
      <c r="E80" s="9"/>
      <c r="F80" s="3">
        <f>F81+F89+F97</f>
        <v>66915.872999999992</v>
      </c>
      <c r="G80" s="3">
        <f>G81+G89+G97</f>
        <v>67688.623000000007</v>
      </c>
    </row>
    <row r="81" spans="1:7" ht="74.25" customHeight="1">
      <c r="A81" s="8" t="s">
        <v>173</v>
      </c>
      <c r="B81" s="9" t="s">
        <v>174</v>
      </c>
      <c r="C81" s="9"/>
      <c r="D81" s="9"/>
      <c r="E81" s="9"/>
      <c r="F81" s="3">
        <f>F82+F85</f>
        <v>10389.66</v>
      </c>
      <c r="G81" s="3">
        <f>G82+G85</f>
        <v>10488.460000000001</v>
      </c>
    </row>
    <row r="82" spans="1:7" ht="56.25">
      <c r="A82" s="8" t="s">
        <v>27</v>
      </c>
      <c r="B82" s="9" t="s">
        <v>174</v>
      </c>
      <c r="C82" s="9">
        <v>600</v>
      </c>
      <c r="D82" s="9"/>
      <c r="E82" s="9"/>
      <c r="F82" s="3">
        <f>F83</f>
        <v>10369.26</v>
      </c>
      <c r="G82" s="3">
        <f>G83</f>
        <v>10467.26</v>
      </c>
    </row>
    <row r="83" spans="1:7">
      <c r="A83" s="8" t="s">
        <v>229</v>
      </c>
      <c r="B83" s="9" t="s">
        <v>174</v>
      </c>
      <c r="C83" s="9">
        <v>600</v>
      </c>
      <c r="D83" s="9" t="s">
        <v>39</v>
      </c>
      <c r="E83" s="10" t="s">
        <v>226</v>
      </c>
      <c r="F83" s="3">
        <f>F84</f>
        <v>10369.26</v>
      </c>
      <c r="G83" s="3">
        <f>G84</f>
        <v>10467.26</v>
      </c>
    </row>
    <row r="84" spans="1:7">
      <c r="A84" s="8" t="s">
        <v>232</v>
      </c>
      <c r="B84" s="9" t="s">
        <v>174</v>
      </c>
      <c r="C84" s="9">
        <v>600</v>
      </c>
      <c r="D84" s="9" t="s">
        <v>39</v>
      </c>
      <c r="E84" s="9" t="s">
        <v>8</v>
      </c>
      <c r="F84" s="3">
        <v>10369.26</v>
      </c>
      <c r="G84" s="3">
        <v>10467.26</v>
      </c>
    </row>
    <row r="85" spans="1:7">
      <c r="A85" s="8" t="s">
        <v>40</v>
      </c>
      <c r="B85" s="9" t="s">
        <v>175</v>
      </c>
      <c r="C85" s="9"/>
      <c r="D85" s="9"/>
      <c r="E85" s="9"/>
      <c r="F85" s="3">
        <f t="shared" ref="F85:G87" si="8">F86</f>
        <v>20.399999999999999</v>
      </c>
      <c r="G85" s="3">
        <f t="shared" si="8"/>
        <v>21.2</v>
      </c>
    </row>
    <row r="86" spans="1:7" ht="56.25">
      <c r="A86" s="8" t="s">
        <v>27</v>
      </c>
      <c r="B86" s="9" t="s">
        <v>175</v>
      </c>
      <c r="C86" s="9">
        <v>600</v>
      </c>
      <c r="D86" s="9"/>
      <c r="E86" s="9"/>
      <c r="F86" s="3">
        <f t="shared" si="8"/>
        <v>20.399999999999999</v>
      </c>
      <c r="G86" s="3">
        <f t="shared" si="8"/>
        <v>21.2</v>
      </c>
    </row>
    <row r="87" spans="1:7">
      <c r="A87" s="8" t="s">
        <v>229</v>
      </c>
      <c r="B87" s="9" t="s">
        <v>175</v>
      </c>
      <c r="C87" s="9">
        <v>600</v>
      </c>
      <c r="D87" s="9" t="s">
        <v>39</v>
      </c>
      <c r="E87" s="10" t="s">
        <v>226</v>
      </c>
      <c r="F87" s="3">
        <f t="shared" si="8"/>
        <v>20.399999999999999</v>
      </c>
      <c r="G87" s="3">
        <f t="shared" si="8"/>
        <v>21.2</v>
      </c>
    </row>
    <row r="88" spans="1:7">
      <c r="A88" s="8" t="s">
        <v>232</v>
      </c>
      <c r="B88" s="9" t="s">
        <v>175</v>
      </c>
      <c r="C88" s="9">
        <v>600</v>
      </c>
      <c r="D88" s="9" t="s">
        <v>39</v>
      </c>
      <c r="E88" s="9" t="s">
        <v>8</v>
      </c>
      <c r="F88" s="3">
        <v>20.399999999999999</v>
      </c>
      <c r="G88" s="3">
        <v>21.2</v>
      </c>
    </row>
    <row r="89" spans="1:7" ht="93.75">
      <c r="A89" s="8" t="s">
        <v>178</v>
      </c>
      <c r="B89" s="9" t="s">
        <v>176</v>
      </c>
      <c r="C89" s="9"/>
      <c r="D89" s="9"/>
      <c r="E89" s="9"/>
      <c r="F89" s="3">
        <f>F90+F93</f>
        <v>12517.15</v>
      </c>
      <c r="G89" s="3">
        <f>G90+G93</f>
        <v>12652.1</v>
      </c>
    </row>
    <row r="90" spans="1:7" ht="56.25">
      <c r="A90" s="8" t="s">
        <v>27</v>
      </c>
      <c r="B90" s="9" t="s">
        <v>176</v>
      </c>
      <c r="C90" s="9">
        <v>600</v>
      </c>
      <c r="D90" s="9"/>
      <c r="E90" s="9"/>
      <c r="F90" s="3">
        <f>F91</f>
        <v>12443.5</v>
      </c>
      <c r="G90" s="3">
        <f>G91</f>
        <v>12575.5</v>
      </c>
    </row>
    <row r="91" spans="1:7">
      <c r="A91" s="8" t="s">
        <v>229</v>
      </c>
      <c r="B91" s="9" t="s">
        <v>176</v>
      </c>
      <c r="C91" s="9">
        <v>600</v>
      </c>
      <c r="D91" s="9" t="s">
        <v>39</v>
      </c>
      <c r="E91" s="10" t="s">
        <v>226</v>
      </c>
      <c r="F91" s="3">
        <f>F92</f>
        <v>12443.5</v>
      </c>
      <c r="G91" s="3">
        <f>G92</f>
        <v>12575.5</v>
      </c>
    </row>
    <row r="92" spans="1:7">
      <c r="A92" s="8" t="s">
        <v>232</v>
      </c>
      <c r="B92" s="9" t="s">
        <v>176</v>
      </c>
      <c r="C92" s="9">
        <v>600</v>
      </c>
      <c r="D92" s="9" t="s">
        <v>39</v>
      </c>
      <c r="E92" s="9" t="s">
        <v>8</v>
      </c>
      <c r="F92" s="3">
        <v>12443.5</v>
      </c>
      <c r="G92" s="3">
        <v>12575.5</v>
      </c>
    </row>
    <row r="93" spans="1:7">
      <c r="A93" s="8" t="s">
        <v>40</v>
      </c>
      <c r="B93" s="9" t="s">
        <v>177</v>
      </c>
      <c r="C93" s="9"/>
      <c r="D93" s="9"/>
      <c r="E93" s="9"/>
      <c r="F93" s="3">
        <f t="shared" ref="F93:G95" si="9">F94</f>
        <v>73.650000000000006</v>
      </c>
      <c r="G93" s="3">
        <f t="shared" si="9"/>
        <v>76.599999999999994</v>
      </c>
    </row>
    <row r="94" spans="1:7" ht="56.25">
      <c r="A94" s="8" t="s">
        <v>27</v>
      </c>
      <c r="B94" s="9" t="s">
        <v>177</v>
      </c>
      <c r="C94" s="9">
        <v>600</v>
      </c>
      <c r="D94" s="9"/>
      <c r="E94" s="9"/>
      <c r="F94" s="3">
        <f t="shared" si="9"/>
        <v>73.650000000000006</v>
      </c>
      <c r="G94" s="3">
        <f t="shared" si="9"/>
        <v>76.599999999999994</v>
      </c>
    </row>
    <row r="95" spans="1:7">
      <c r="A95" s="8" t="s">
        <v>229</v>
      </c>
      <c r="B95" s="9" t="s">
        <v>177</v>
      </c>
      <c r="C95" s="9">
        <v>600</v>
      </c>
      <c r="D95" s="9" t="s">
        <v>39</v>
      </c>
      <c r="E95" s="10" t="s">
        <v>226</v>
      </c>
      <c r="F95" s="3">
        <f t="shared" si="9"/>
        <v>73.650000000000006</v>
      </c>
      <c r="G95" s="3">
        <f t="shared" si="9"/>
        <v>76.599999999999994</v>
      </c>
    </row>
    <row r="96" spans="1:7">
      <c r="A96" s="8" t="s">
        <v>232</v>
      </c>
      <c r="B96" s="9" t="s">
        <v>177</v>
      </c>
      <c r="C96" s="9">
        <v>600</v>
      </c>
      <c r="D96" s="9" t="s">
        <v>39</v>
      </c>
      <c r="E96" s="9" t="s">
        <v>8</v>
      </c>
      <c r="F96" s="3">
        <v>73.650000000000006</v>
      </c>
      <c r="G96" s="3">
        <v>76.599999999999994</v>
      </c>
    </row>
    <row r="97" spans="1:7" ht="80.25" customHeight="1">
      <c r="A97" s="8" t="s">
        <v>181</v>
      </c>
      <c r="B97" s="9" t="s">
        <v>179</v>
      </c>
      <c r="C97" s="9"/>
      <c r="D97" s="9"/>
      <c r="E97" s="9"/>
      <c r="F97" s="3">
        <f>F98+F101</f>
        <v>44009.063000000002</v>
      </c>
      <c r="G97" s="3">
        <f>G98+G101</f>
        <v>44548.063000000002</v>
      </c>
    </row>
    <row r="98" spans="1:7" ht="56.25">
      <c r="A98" s="8" t="s">
        <v>27</v>
      </c>
      <c r="B98" s="9" t="s">
        <v>179</v>
      </c>
      <c r="C98" s="9">
        <v>600</v>
      </c>
      <c r="D98" s="9"/>
      <c r="E98" s="9"/>
      <c r="F98" s="3">
        <f>F99</f>
        <v>43910.063000000002</v>
      </c>
      <c r="G98" s="3">
        <f>G99</f>
        <v>44445.063000000002</v>
      </c>
    </row>
    <row r="99" spans="1:7">
      <c r="A99" s="8" t="s">
        <v>229</v>
      </c>
      <c r="B99" s="9" t="s">
        <v>179</v>
      </c>
      <c r="C99" s="9">
        <v>600</v>
      </c>
      <c r="D99" s="9" t="s">
        <v>39</v>
      </c>
      <c r="E99" s="10" t="s">
        <v>226</v>
      </c>
      <c r="F99" s="3">
        <f>F100</f>
        <v>43910.063000000002</v>
      </c>
      <c r="G99" s="3">
        <f>G100</f>
        <v>44445.063000000002</v>
      </c>
    </row>
    <row r="100" spans="1:7">
      <c r="A100" s="8" t="s">
        <v>232</v>
      </c>
      <c r="B100" s="9" t="s">
        <v>179</v>
      </c>
      <c r="C100" s="9">
        <v>600</v>
      </c>
      <c r="D100" s="9" t="s">
        <v>39</v>
      </c>
      <c r="E100" s="9" t="s">
        <v>8</v>
      </c>
      <c r="F100" s="3">
        <v>43910.063000000002</v>
      </c>
      <c r="G100" s="3">
        <v>44445.063000000002</v>
      </c>
    </row>
    <row r="101" spans="1:7">
      <c r="A101" s="1" t="s">
        <v>40</v>
      </c>
      <c r="B101" s="11" t="s">
        <v>180</v>
      </c>
      <c r="C101" s="12"/>
      <c r="D101" s="11"/>
      <c r="E101" s="11"/>
      <c r="F101" s="5">
        <f t="shared" ref="F101:G103" si="10">F102</f>
        <v>99</v>
      </c>
      <c r="G101" s="5">
        <f t="shared" si="10"/>
        <v>103</v>
      </c>
    </row>
    <row r="102" spans="1:7" ht="56.25">
      <c r="A102" s="1" t="s">
        <v>27</v>
      </c>
      <c r="B102" s="11" t="s">
        <v>180</v>
      </c>
      <c r="C102" s="12">
        <v>600</v>
      </c>
      <c r="D102" s="11"/>
      <c r="E102" s="11"/>
      <c r="F102" s="5">
        <f t="shared" si="10"/>
        <v>99</v>
      </c>
      <c r="G102" s="5">
        <f t="shared" si="10"/>
        <v>103</v>
      </c>
    </row>
    <row r="103" spans="1:7">
      <c r="A103" s="8" t="s">
        <v>229</v>
      </c>
      <c r="B103" s="11" t="s">
        <v>180</v>
      </c>
      <c r="C103" s="12">
        <v>600</v>
      </c>
      <c r="D103" s="11" t="s">
        <v>39</v>
      </c>
      <c r="E103" s="11" t="s">
        <v>226</v>
      </c>
      <c r="F103" s="5">
        <f t="shared" si="10"/>
        <v>99</v>
      </c>
      <c r="G103" s="5">
        <f t="shared" si="10"/>
        <v>103</v>
      </c>
    </row>
    <row r="104" spans="1:7">
      <c r="A104" s="8" t="s">
        <v>232</v>
      </c>
      <c r="B104" s="11" t="s">
        <v>180</v>
      </c>
      <c r="C104" s="12">
        <v>600</v>
      </c>
      <c r="D104" s="11" t="s">
        <v>39</v>
      </c>
      <c r="E104" s="11" t="s">
        <v>8</v>
      </c>
      <c r="F104" s="5">
        <v>99</v>
      </c>
      <c r="G104" s="5">
        <v>103</v>
      </c>
    </row>
    <row r="105" spans="1:7" ht="75">
      <c r="A105" s="8" t="s">
        <v>206</v>
      </c>
      <c r="B105" s="9" t="s">
        <v>182</v>
      </c>
      <c r="C105" s="9"/>
      <c r="D105" s="9"/>
      <c r="E105" s="9"/>
      <c r="F105" s="3">
        <f>F106</f>
        <v>600</v>
      </c>
      <c r="G105" s="3">
        <f>G106</f>
        <v>600</v>
      </c>
    </row>
    <row r="106" spans="1:7" ht="37.5">
      <c r="A106" s="8" t="s">
        <v>43</v>
      </c>
      <c r="B106" s="9" t="s">
        <v>183</v>
      </c>
      <c r="C106" s="9"/>
      <c r="D106" s="9"/>
      <c r="E106" s="9"/>
      <c r="F106" s="3">
        <f>F107+F110</f>
        <v>600</v>
      </c>
      <c r="G106" s="3">
        <f>G107+G110</f>
        <v>600</v>
      </c>
    </row>
    <row r="107" spans="1:7" ht="37.5">
      <c r="A107" s="8" t="s">
        <v>13</v>
      </c>
      <c r="B107" s="9" t="s">
        <v>183</v>
      </c>
      <c r="C107" s="9">
        <v>200</v>
      </c>
      <c r="D107" s="9"/>
      <c r="E107" s="9"/>
      <c r="F107" s="3">
        <f>F108</f>
        <v>100</v>
      </c>
      <c r="G107" s="3">
        <f>G108</f>
        <v>100</v>
      </c>
    </row>
    <row r="108" spans="1:7">
      <c r="A108" s="8" t="s">
        <v>229</v>
      </c>
      <c r="B108" s="9" t="s">
        <v>183</v>
      </c>
      <c r="C108" s="9">
        <v>200</v>
      </c>
      <c r="D108" s="10" t="s">
        <v>39</v>
      </c>
      <c r="E108" s="10" t="s">
        <v>226</v>
      </c>
      <c r="F108" s="3">
        <f>F109</f>
        <v>100</v>
      </c>
      <c r="G108" s="3">
        <f>G109</f>
        <v>100</v>
      </c>
    </row>
    <row r="109" spans="1:7">
      <c r="A109" s="8" t="s">
        <v>231</v>
      </c>
      <c r="B109" s="9" t="s">
        <v>183</v>
      </c>
      <c r="C109" s="9">
        <v>200</v>
      </c>
      <c r="D109" s="10" t="s">
        <v>39</v>
      </c>
      <c r="E109" s="10" t="s">
        <v>35</v>
      </c>
      <c r="F109" s="3">
        <v>100</v>
      </c>
      <c r="G109" s="3">
        <v>100</v>
      </c>
    </row>
    <row r="110" spans="1:7" ht="56.25">
      <c r="A110" s="8" t="s">
        <v>27</v>
      </c>
      <c r="B110" s="9" t="s">
        <v>183</v>
      </c>
      <c r="C110" s="9">
        <v>600</v>
      </c>
      <c r="D110" s="9"/>
      <c r="E110" s="9"/>
      <c r="F110" s="3">
        <f>F111</f>
        <v>500</v>
      </c>
      <c r="G110" s="3">
        <f>G111</f>
        <v>500</v>
      </c>
    </row>
    <row r="111" spans="1:7">
      <c r="A111" s="8" t="s">
        <v>229</v>
      </c>
      <c r="B111" s="9" t="s">
        <v>183</v>
      </c>
      <c r="C111" s="9">
        <v>600</v>
      </c>
      <c r="D111" s="9" t="s">
        <v>39</v>
      </c>
      <c r="E111" s="10" t="s">
        <v>226</v>
      </c>
      <c r="F111" s="3">
        <f>F112</f>
        <v>500</v>
      </c>
      <c r="G111" s="3">
        <f>G112</f>
        <v>500</v>
      </c>
    </row>
    <row r="112" spans="1:7" ht="18" customHeight="1">
      <c r="A112" s="8" t="s">
        <v>231</v>
      </c>
      <c r="B112" s="9" t="s">
        <v>183</v>
      </c>
      <c r="C112" s="9">
        <v>600</v>
      </c>
      <c r="D112" s="9" t="s">
        <v>39</v>
      </c>
      <c r="E112" s="9" t="s">
        <v>35</v>
      </c>
      <c r="F112" s="3">
        <v>500</v>
      </c>
      <c r="G112" s="3">
        <v>500</v>
      </c>
    </row>
    <row r="113" spans="1:7" ht="75">
      <c r="A113" s="1" t="s">
        <v>327</v>
      </c>
      <c r="B113" s="12" t="s">
        <v>113</v>
      </c>
      <c r="C113" s="12"/>
      <c r="D113" s="12"/>
      <c r="E113" s="12"/>
      <c r="F113" s="5">
        <f>F114+F129</f>
        <v>19627.8</v>
      </c>
      <c r="G113" s="5">
        <f>G114+G129</f>
        <v>19860.7</v>
      </c>
    </row>
    <row r="114" spans="1:7" ht="36" customHeight="1">
      <c r="A114" s="1" t="s">
        <v>342</v>
      </c>
      <c r="B114" s="12" t="s">
        <v>278</v>
      </c>
      <c r="C114" s="12"/>
      <c r="D114" s="12"/>
      <c r="E114" s="12"/>
      <c r="F114" s="5">
        <f>F115+F124</f>
        <v>5043.8</v>
      </c>
      <c r="G114" s="5">
        <f>G115+G124</f>
        <v>5245.6</v>
      </c>
    </row>
    <row r="115" spans="1:7" ht="0.75" customHeight="1">
      <c r="A115" s="2" t="s">
        <v>117</v>
      </c>
      <c r="B115" s="12" t="s">
        <v>279</v>
      </c>
      <c r="C115" s="12"/>
      <c r="D115" s="12"/>
      <c r="E115" s="12"/>
      <c r="F115" s="5">
        <f>F116+F120</f>
        <v>0</v>
      </c>
      <c r="G115" s="5">
        <f>G116+G120</f>
        <v>0</v>
      </c>
    </row>
    <row r="116" spans="1:7" ht="33" customHeight="1">
      <c r="A116" s="1" t="s">
        <v>32</v>
      </c>
      <c r="B116" s="12" t="s">
        <v>280</v>
      </c>
      <c r="C116" s="12"/>
      <c r="D116" s="12"/>
      <c r="E116" s="12"/>
      <c r="F116" s="5">
        <f t="shared" ref="F116:G118" si="11">F117</f>
        <v>0</v>
      </c>
      <c r="G116" s="5">
        <f t="shared" si="11"/>
        <v>0</v>
      </c>
    </row>
    <row r="117" spans="1:7" ht="31.5" customHeight="1">
      <c r="A117" s="1" t="s">
        <v>13</v>
      </c>
      <c r="B117" s="12" t="s">
        <v>280</v>
      </c>
      <c r="C117" s="12">
        <v>200</v>
      </c>
      <c r="D117" s="12"/>
      <c r="E117" s="12"/>
      <c r="F117" s="5">
        <f t="shared" si="11"/>
        <v>0</v>
      </c>
      <c r="G117" s="5">
        <f t="shared" si="11"/>
        <v>0</v>
      </c>
    </row>
    <row r="118" spans="1:7" ht="34.5" customHeight="1">
      <c r="A118" s="1" t="s">
        <v>234</v>
      </c>
      <c r="B118" s="12" t="s">
        <v>280</v>
      </c>
      <c r="C118" s="12">
        <v>200</v>
      </c>
      <c r="D118" s="12" t="s">
        <v>45</v>
      </c>
      <c r="E118" s="11" t="s">
        <v>226</v>
      </c>
      <c r="F118" s="5">
        <f t="shared" si="11"/>
        <v>0</v>
      </c>
      <c r="G118" s="5">
        <f t="shared" si="11"/>
        <v>0</v>
      </c>
    </row>
    <row r="119" spans="1:7" ht="39" customHeight="1">
      <c r="A119" s="1" t="s">
        <v>235</v>
      </c>
      <c r="B119" s="12" t="s">
        <v>280</v>
      </c>
      <c r="C119" s="12">
        <v>200</v>
      </c>
      <c r="D119" s="12" t="s">
        <v>45</v>
      </c>
      <c r="E119" s="12" t="s">
        <v>11</v>
      </c>
      <c r="F119" s="5"/>
      <c r="G119" s="5"/>
    </row>
    <row r="120" spans="1:7" ht="36.75" customHeight="1">
      <c r="A120" s="13" t="s">
        <v>114</v>
      </c>
      <c r="B120" s="12" t="s">
        <v>281</v>
      </c>
      <c r="C120" s="12"/>
      <c r="D120" s="12"/>
      <c r="E120" s="12"/>
      <c r="F120" s="5">
        <f t="shared" ref="F120:G122" si="12">F121</f>
        <v>0</v>
      </c>
      <c r="G120" s="5">
        <f t="shared" si="12"/>
        <v>0</v>
      </c>
    </row>
    <row r="121" spans="1:7" ht="42" customHeight="1">
      <c r="A121" s="1" t="s">
        <v>48</v>
      </c>
      <c r="B121" s="12" t="s">
        <v>281</v>
      </c>
      <c r="C121" s="12" t="s">
        <v>112</v>
      </c>
      <c r="D121" s="12"/>
      <c r="E121" s="12"/>
      <c r="F121" s="5">
        <f t="shared" si="12"/>
        <v>0</v>
      </c>
      <c r="G121" s="5">
        <f t="shared" si="12"/>
        <v>0</v>
      </c>
    </row>
    <row r="122" spans="1:7" ht="38.25" customHeight="1">
      <c r="A122" s="1" t="s">
        <v>234</v>
      </c>
      <c r="B122" s="12" t="s">
        <v>281</v>
      </c>
      <c r="C122" s="12" t="s">
        <v>112</v>
      </c>
      <c r="D122" s="12" t="s">
        <v>45</v>
      </c>
      <c r="E122" s="11" t="s">
        <v>226</v>
      </c>
      <c r="F122" s="5">
        <f t="shared" si="12"/>
        <v>0</v>
      </c>
      <c r="G122" s="5">
        <f t="shared" si="12"/>
        <v>0</v>
      </c>
    </row>
    <row r="123" spans="1:7" ht="50.25" customHeight="1">
      <c r="A123" s="1" t="s">
        <v>235</v>
      </c>
      <c r="B123" s="12" t="s">
        <v>281</v>
      </c>
      <c r="C123" s="12" t="s">
        <v>112</v>
      </c>
      <c r="D123" s="12" t="s">
        <v>45</v>
      </c>
      <c r="E123" s="12" t="s">
        <v>11</v>
      </c>
      <c r="F123" s="5"/>
      <c r="G123" s="5"/>
    </row>
    <row r="124" spans="1:7" ht="56.25">
      <c r="A124" s="13" t="s">
        <v>115</v>
      </c>
      <c r="B124" s="12" t="s">
        <v>283</v>
      </c>
      <c r="C124" s="12"/>
      <c r="D124" s="12"/>
      <c r="E124" s="12"/>
      <c r="F124" s="5">
        <f t="shared" ref="F124:G127" si="13">F125</f>
        <v>5043.8</v>
      </c>
      <c r="G124" s="5">
        <f t="shared" si="13"/>
        <v>5245.6</v>
      </c>
    </row>
    <row r="125" spans="1:7" ht="37.5">
      <c r="A125" s="13" t="s">
        <v>33</v>
      </c>
      <c r="B125" s="14" t="s">
        <v>284</v>
      </c>
      <c r="C125" s="12"/>
      <c r="D125" s="12"/>
      <c r="E125" s="12"/>
      <c r="F125" s="5">
        <f t="shared" si="13"/>
        <v>5043.8</v>
      </c>
      <c r="G125" s="5">
        <f t="shared" si="13"/>
        <v>5245.6</v>
      </c>
    </row>
    <row r="126" spans="1:7" ht="56.25">
      <c r="A126" s="1" t="s">
        <v>27</v>
      </c>
      <c r="B126" s="14" t="s">
        <v>284</v>
      </c>
      <c r="C126" s="12">
        <v>600</v>
      </c>
      <c r="D126" s="12"/>
      <c r="E126" s="12"/>
      <c r="F126" s="5">
        <f t="shared" si="13"/>
        <v>5043.8</v>
      </c>
      <c r="G126" s="5">
        <f t="shared" si="13"/>
        <v>5245.6</v>
      </c>
    </row>
    <row r="127" spans="1:7">
      <c r="A127" s="1" t="s">
        <v>234</v>
      </c>
      <c r="B127" s="14" t="s">
        <v>284</v>
      </c>
      <c r="C127" s="12">
        <v>600</v>
      </c>
      <c r="D127" s="12" t="s">
        <v>45</v>
      </c>
      <c r="E127" s="11" t="s">
        <v>226</v>
      </c>
      <c r="F127" s="5">
        <f t="shared" si="13"/>
        <v>5043.8</v>
      </c>
      <c r="G127" s="5">
        <f t="shared" si="13"/>
        <v>5245.6</v>
      </c>
    </row>
    <row r="128" spans="1:7">
      <c r="A128" s="1" t="s">
        <v>235</v>
      </c>
      <c r="B128" s="14" t="s">
        <v>284</v>
      </c>
      <c r="C128" s="12">
        <v>600</v>
      </c>
      <c r="D128" s="12" t="s">
        <v>45</v>
      </c>
      <c r="E128" s="12" t="s">
        <v>11</v>
      </c>
      <c r="F128" s="5">
        <v>5043.8</v>
      </c>
      <c r="G128" s="5">
        <v>5245.6</v>
      </c>
    </row>
    <row r="129" spans="1:7" ht="56.25">
      <c r="A129" s="1" t="s">
        <v>328</v>
      </c>
      <c r="B129" s="12" t="s">
        <v>286</v>
      </c>
      <c r="C129" s="12"/>
      <c r="D129" s="12"/>
      <c r="E129" s="12"/>
      <c r="F129" s="5">
        <f>F130+F135</f>
        <v>14584</v>
      </c>
      <c r="G129" s="5">
        <f>G130+G135</f>
        <v>14615.1</v>
      </c>
    </row>
    <row r="130" spans="1:7" ht="56.25">
      <c r="A130" s="1" t="s">
        <v>287</v>
      </c>
      <c r="B130" s="12" t="s">
        <v>288</v>
      </c>
      <c r="C130" s="12"/>
      <c r="D130" s="12"/>
      <c r="E130" s="12"/>
      <c r="F130" s="5">
        <f t="shared" ref="F130:G133" si="14">F131</f>
        <v>13838.6</v>
      </c>
      <c r="G130" s="5">
        <f t="shared" si="14"/>
        <v>13838.6</v>
      </c>
    </row>
    <row r="131" spans="1:7" ht="93.75">
      <c r="A131" s="13" t="s">
        <v>116</v>
      </c>
      <c r="B131" s="14" t="s">
        <v>282</v>
      </c>
      <c r="C131" s="12" t="s">
        <v>7</v>
      </c>
      <c r="D131" s="12"/>
      <c r="E131" s="12"/>
      <c r="F131" s="5">
        <f t="shared" si="14"/>
        <v>13838.6</v>
      </c>
      <c r="G131" s="5">
        <f t="shared" si="14"/>
        <v>13838.6</v>
      </c>
    </row>
    <row r="132" spans="1:7" ht="37.5">
      <c r="A132" s="1" t="s">
        <v>48</v>
      </c>
      <c r="B132" s="14" t="s">
        <v>282</v>
      </c>
      <c r="C132" s="12" t="s">
        <v>112</v>
      </c>
      <c r="D132" s="12"/>
      <c r="E132" s="12"/>
      <c r="F132" s="5">
        <f t="shared" si="14"/>
        <v>13838.6</v>
      </c>
      <c r="G132" s="5">
        <f t="shared" si="14"/>
        <v>13838.6</v>
      </c>
    </row>
    <row r="133" spans="1:7">
      <c r="A133" s="1" t="s">
        <v>234</v>
      </c>
      <c r="B133" s="14" t="s">
        <v>282</v>
      </c>
      <c r="C133" s="12" t="s">
        <v>112</v>
      </c>
      <c r="D133" s="12" t="s">
        <v>45</v>
      </c>
      <c r="E133" s="11" t="s">
        <v>226</v>
      </c>
      <c r="F133" s="5">
        <f t="shared" si="14"/>
        <v>13838.6</v>
      </c>
      <c r="G133" s="5">
        <f t="shared" si="14"/>
        <v>13838.6</v>
      </c>
    </row>
    <row r="134" spans="1:7">
      <c r="A134" s="1" t="s">
        <v>236</v>
      </c>
      <c r="B134" s="14" t="s">
        <v>282</v>
      </c>
      <c r="C134" s="12" t="s">
        <v>112</v>
      </c>
      <c r="D134" s="12" t="s">
        <v>45</v>
      </c>
      <c r="E134" s="12" t="s">
        <v>18</v>
      </c>
      <c r="F134" s="5">
        <v>13838.6</v>
      </c>
      <c r="G134" s="5">
        <v>13838.6</v>
      </c>
    </row>
    <row r="135" spans="1:7" ht="93.75">
      <c r="A135" s="1" t="s">
        <v>289</v>
      </c>
      <c r="B135" s="14" t="s">
        <v>290</v>
      </c>
      <c r="C135" s="12"/>
      <c r="D135" s="12"/>
      <c r="E135" s="12"/>
      <c r="F135" s="5">
        <f>F136</f>
        <v>745.4</v>
      </c>
      <c r="G135" s="5">
        <f>G136</f>
        <v>776.5</v>
      </c>
    </row>
    <row r="136" spans="1:7" ht="37.5">
      <c r="A136" s="1" t="s">
        <v>57</v>
      </c>
      <c r="B136" s="12" t="s">
        <v>72</v>
      </c>
      <c r="C136" s="12"/>
      <c r="D136" s="12"/>
      <c r="E136" s="12"/>
      <c r="F136" s="5">
        <f>F137+F140</f>
        <v>745.4</v>
      </c>
      <c r="G136" s="5">
        <f>G137+G140</f>
        <v>776.5</v>
      </c>
    </row>
    <row r="137" spans="1:7" ht="112.5">
      <c r="A137" s="1" t="s">
        <v>9</v>
      </c>
      <c r="B137" s="12" t="s">
        <v>72</v>
      </c>
      <c r="C137" s="12" t="s">
        <v>10</v>
      </c>
      <c r="D137" s="12"/>
      <c r="E137" s="12"/>
      <c r="F137" s="5">
        <f>F138</f>
        <v>696</v>
      </c>
      <c r="G137" s="5">
        <f>G138</f>
        <v>727.1</v>
      </c>
    </row>
    <row r="138" spans="1:7">
      <c r="A138" s="8" t="s">
        <v>264</v>
      </c>
      <c r="B138" s="12" t="s">
        <v>72</v>
      </c>
      <c r="C138" s="12">
        <v>100</v>
      </c>
      <c r="D138" s="12" t="s">
        <v>6</v>
      </c>
      <c r="E138" s="11" t="s">
        <v>226</v>
      </c>
      <c r="F138" s="5">
        <f>F139</f>
        <v>696</v>
      </c>
      <c r="G138" s="5">
        <f>G139</f>
        <v>727.1</v>
      </c>
    </row>
    <row r="139" spans="1:7">
      <c r="A139" s="1" t="s">
        <v>237</v>
      </c>
      <c r="B139" s="12" t="s">
        <v>72</v>
      </c>
      <c r="C139" s="12">
        <v>100</v>
      </c>
      <c r="D139" s="12" t="s">
        <v>6</v>
      </c>
      <c r="E139" s="12" t="s">
        <v>23</v>
      </c>
      <c r="F139" s="5">
        <v>696</v>
      </c>
      <c r="G139" s="5">
        <v>727.1</v>
      </c>
    </row>
    <row r="140" spans="1:7" ht="37.5">
      <c r="A140" s="1" t="s">
        <v>13</v>
      </c>
      <c r="B140" s="12" t="s">
        <v>72</v>
      </c>
      <c r="C140" s="12" t="s">
        <v>14</v>
      </c>
      <c r="D140" s="12"/>
      <c r="E140" s="12"/>
      <c r="F140" s="5">
        <f>F141</f>
        <v>49.4</v>
      </c>
      <c r="G140" s="5">
        <f>G141</f>
        <v>49.4</v>
      </c>
    </row>
    <row r="141" spans="1:7">
      <c r="A141" s="8" t="s">
        <v>264</v>
      </c>
      <c r="B141" s="12" t="s">
        <v>72</v>
      </c>
      <c r="C141" s="12" t="s">
        <v>14</v>
      </c>
      <c r="D141" s="11" t="s">
        <v>6</v>
      </c>
      <c r="E141" s="11" t="s">
        <v>226</v>
      </c>
      <c r="F141" s="5">
        <f>F142</f>
        <v>49.4</v>
      </c>
      <c r="G141" s="5">
        <f>G142</f>
        <v>49.4</v>
      </c>
    </row>
    <row r="142" spans="1:7">
      <c r="A142" s="1" t="s">
        <v>237</v>
      </c>
      <c r="B142" s="12" t="s">
        <v>72</v>
      </c>
      <c r="C142" s="12" t="s">
        <v>14</v>
      </c>
      <c r="D142" s="11" t="s">
        <v>6</v>
      </c>
      <c r="E142" s="11" t="s">
        <v>23</v>
      </c>
      <c r="F142" s="5">
        <v>49.4</v>
      </c>
      <c r="G142" s="5">
        <v>49.4</v>
      </c>
    </row>
    <row r="143" spans="1:7" ht="112.5">
      <c r="A143" s="1" t="s">
        <v>36</v>
      </c>
      <c r="B143" s="12" t="s">
        <v>85</v>
      </c>
      <c r="C143" s="15" t="s">
        <v>7</v>
      </c>
      <c r="D143" s="12"/>
      <c r="E143" s="12"/>
      <c r="F143" s="5">
        <f t="shared" ref="F143:G147" si="15">F144</f>
        <v>2253</v>
      </c>
      <c r="G143" s="5">
        <f t="shared" si="15"/>
        <v>2253</v>
      </c>
    </row>
    <row r="144" spans="1:7" ht="75">
      <c r="A144" s="13" t="s">
        <v>81</v>
      </c>
      <c r="B144" s="14" t="s">
        <v>84</v>
      </c>
      <c r="C144" s="15" t="s">
        <v>7</v>
      </c>
      <c r="D144" s="12"/>
      <c r="E144" s="12"/>
      <c r="F144" s="5">
        <f t="shared" si="15"/>
        <v>2253</v>
      </c>
      <c r="G144" s="5">
        <f t="shared" si="15"/>
        <v>2253</v>
      </c>
    </row>
    <row r="145" spans="1:7" ht="56.25">
      <c r="A145" s="13" t="s">
        <v>82</v>
      </c>
      <c r="B145" s="14" t="s">
        <v>271</v>
      </c>
      <c r="C145" s="15"/>
      <c r="D145" s="11"/>
      <c r="E145" s="11"/>
      <c r="F145" s="5">
        <f t="shared" si="15"/>
        <v>2253</v>
      </c>
      <c r="G145" s="5">
        <f t="shared" si="15"/>
        <v>2253</v>
      </c>
    </row>
    <row r="146" spans="1:7" ht="56.25">
      <c r="A146" s="13" t="s">
        <v>27</v>
      </c>
      <c r="B146" s="14" t="s">
        <v>83</v>
      </c>
      <c r="C146" s="12" t="s">
        <v>28</v>
      </c>
      <c r="D146" s="11"/>
      <c r="E146" s="11"/>
      <c r="F146" s="5">
        <f t="shared" si="15"/>
        <v>2253</v>
      </c>
      <c r="G146" s="5">
        <f t="shared" si="15"/>
        <v>2253</v>
      </c>
    </row>
    <row r="147" spans="1:7" ht="37.5">
      <c r="A147" s="13" t="s">
        <v>238</v>
      </c>
      <c r="B147" s="14" t="s">
        <v>83</v>
      </c>
      <c r="C147" s="12" t="s">
        <v>28</v>
      </c>
      <c r="D147" s="11" t="s">
        <v>20</v>
      </c>
      <c r="E147" s="11" t="s">
        <v>226</v>
      </c>
      <c r="F147" s="5">
        <f t="shared" si="15"/>
        <v>2253</v>
      </c>
      <c r="G147" s="5">
        <f t="shared" si="15"/>
        <v>2253</v>
      </c>
    </row>
    <row r="148" spans="1:7" ht="21.75" customHeight="1">
      <c r="A148" s="13" t="s">
        <v>239</v>
      </c>
      <c r="B148" s="14" t="s">
        <v>83</v>
      </c>
      <c r="C148" s="12" t="s">
        <v>28</v>
      </c>
      <c r="D148" s="11" t="s">
        <v>20</v>
      </c>
      <c r="E148" s="11" t="s">
        <v>6</v>
      </c>
      <c r="F148" s="5">
        <v>2253</v>
      </c>
      <c r="G148" s="5">
        <v>2253</v>
      </c>
    </row>
    <row r="149" spans="1:7" ht="0.75" customHeight="1">
      <c r="A149" s="1" t="s">
        <v>41</v>
      </c>
      <c r="B149" s="11" t="s">
        <v>187</v>
      </c>
      <c r="C149" s="12" t="s">
        <v>7</v>
      </c>
      <c r="D149" s="12"/>
      <c r="E149" s="12"/>
      <c r="F149" s="5">
        <f t="shared" ref="F149:G153" si="16">F150</f>
        <v>0</v>
      </c>
      <c r="G149" s="5">
        <f t="shared" si="16"/>
        <v>0</v>
      </c>
    </row>
    <row r="150" spans="1:7" ht="56.25">
      <c r="A150" s="22" t="s">
        <v>276</v>
      </c>
      <c r="B150" s="11" t="s">
        <v>188</v>
      </c>
      <c r="C150" s="12" t="s">
        <v>7</v>
      </c>
      <c r="D150" s="12"/>
      <c r="E150" s="12"/>
      <c r="F150" s="5">
        <f t="shared" si="16"/>
        <v>0</v>
      </c>
      <c r="G150" s="5">
        <f t="shared" si="16"/>
        <v>0</v>
      </c>
    </row>
    <row r="151" spans="1:7" ht="37.5">
      <c r="A151" s="1" t="s">
        <v>43</v>
      </c>
      <c r="B151" s="11" t="s">
        <v>223</v>
      </c>
      <c r="C151" s="12"/>
      <c r="D151" s="12"/>
      <c r="E151" s="12"/>
      <c r="F151" s="5">
        <f t="shared" si="16"/>
        <v>0</v>
      </c>
      <c r="G151" s="5">
        <f t="shared" si="16"/>
        <v>0</v>
      </c>
    </row>
    <row r="152" spans="1:7" ht="38.25" customHeight="1">
      <c r="A152" s="1" t="s">
        <v>13</v>
      </c>
      <c r="B152" s="11" t="s">
        <v>223</v>
      </c>
      <c r="C152" s="12" t="s">
        <v>14</v>
      </c>
      <c r="D152" s="12"/>
      <c r="E152" s="12"/>
      <c r="F152" s="5">
        <f t="shared" si="16"/>
        <v>0</v>
      </c>
      <c r="G152" s="5">
        <f t="shared" si="16"/>
        <v>0</v>
      </c>
    </row>
    <row r="153" spans="1:7">
      <c r="A153" s="1" t="s">
        <v>229</v>
      </c>
      <c r="B153" s="11" t="s">
        <v>223</v>
      </c>
      <c r="C153" s="12" t="s">
        <v>14</v>
      </c>
      <c r="D153" s="12" t="s">
        <v>39</v>
      </c>
      <c r="E153" s="11" t="s">
        <v>226</v>
      </c>
      <c r="F153" s="5">
        <f t="shared" si="16"/>
        <v>0</v>
      </c>
      <c r="G153" s="5">
        <f t="shared" si="16"/>
        <v>0</v>
      </c>
    </row>
    <row r="154" spans="1:7" ht="37.5">
      <c r="A154" s="1" t="s">
        <v>240</v>
      </c>
      <c r="B154" s="11" t="s">
        <v>223</v>
      </c>
      <c r="C154" s="12" t="s">
        <v>14</v>
      </c>
      <c r="D154" s="12" t="s">
        <v>39</v>
      </c>
      <c r="E154" s="12" t="s">
        <v>39</v>
      </c>
      <c r="F154" s="5"/>
      <c r="G154" s="5"/>
    </row>
    <row r="155" spans="1:7" ht="95.25" customHeight="1">
      <c r="A155" s="1" t="s">
        <v>358</v>
      </c>
      <c r="B155" s="11" t="s">
        <v>191</v>
      </c>
      <c r="C155" s="12" t="s">
        <v>7</v>
      </c>
      <c r="D155" s="12"/>
      <c r="E155" s="12"/>
      <c r="F155" s="5">
        <f>F156</f>
        <v>415.6</v>
      </c>
      <c r="G155" s="5">
        <f>G156</f>
        <v>418</v>
      </c>
    </row>
    <row r="156" spans="1:7" ht="75.75" customHeight="1">
      <c r="A156" s="22" t="s">
        <v>352</v>
      </c>
      <c r="B156" s="49" t="s">
        <v>353</v>
      </c>
      <c r="C156" s="12"/>
      <c r="D156" s="12"/>
      <c r="E156" s="12"/>
      <c r="F156" s="5">
        <f>F157</f>
        <v>415.6</v>
      </c>
      <c r="G156" s="5">
        <f>G157</f>
        <v>418</v>
      </c>
    </row>
    <row r="157" spans="1:7" ht="72" customHeight="1">
      <c r="A157" s="48" t="s">
        <v>192</v>
      </c>
      <c r="B157" s="49" t="s">
        <v>354</v>
      </c>
      <c r="C157" s="12"/>
      <c r="D157" s="11"/>
      <c r="E157" s="11"/>
      <c r="F157" s="5">
        <f t="shared" ref="F157:G163" si="17">F158</f>
        <v>415.6</v>
      </c>
      <c r="G157" s="5">
        <f t="shared" si="17"/>
        <v>418</v>
      </c>
    </row>
    <row r="158" spans="1:7">
      <c r="A158" s="22" t="s">
        <v>356</v>
      </c>
      <c r="B158" s="49" t="s">
        <v>355</v>
      </c>
      <c r="C158" s="12" t="s">
        <v>7</v>
      </c>
      <c r="D158" s="12"/>
      <c r="E158" s="12"/>
      <c r="F158" s="5">
        <f>F162+F159</f>
        <v>415.6</v>
      </c>
      <c r="G158" s="5">
        <f>G162+G159</f>
        <v>418</v>
      </c>
    </row>
    <row r="159" spans="1:7" ht="114" customHeight="1">
      <c r="A159" s="1" t="s">
        <v>9</v>
      </c>
      <c r="B159" s="49" t="s">
        <v>355</v>
      </c>
      <c r="C159" s="12">
        <v>100</v>
      </c>
      <c r="D159" s="11"/>
      <c r="E159" s="11"/>
      <c r="F159" s="5">
        <f>F160</f>
        <v>215.6</v>
      </c>
      <c r="G159" s="5">
        <f>G160</f>
        <v>218</v>
      </c>
    </row>
    <row r="160" spans="1:7" ht="60" customHeight="1">
      <c r="A160" s="8" t="s">
        <v>256</v>
      </c>
      <c r="B160" s="49" t="s">
        <v>355</v>
      </c>
      <c r="C160" s="12">
        <v>100</v>
      </c>
      <c r="D160" s="11" t="s">
        <v>11</v>
      </c>
      <c r="E160" s="11" t="s">
        <v>226</v>
      </c>
      <c r="F160" s="5">
        <f>F161</f>
        <v>215.6</v>
      </c>
      <c r="G160" s="5">
        <f>G161</f>
        <v>218</v>
      </c>
    </row>
    <row r="161" spans="1:7" ht="56.25">
      <c r="A161" s="70" t="s">
        <v>357</v>
      </c>
      <c r="B161" s="49" t="s">
        <v>355</v>
      </c>
      <c r="C161" s="12">
        <v>100</v>
      </c>
      <c r="D161" s="11" t="s">
        <v>11</v>
      </c>
      <c r="E161" s="11" t="s">
        <v>46</v>
      </c>
      <c r="F161" s="50">
        <v>215.6</v>
      </c>
      <c r="G161" s="50">
        <v>218</v>
      </c>
    </row>
    <row r="162" spans="1:7" ht="37.5">
      <c r="A162" s="48" t="s">
        <v>13</v>
      </c>
      <c r="B162" s="49" t="s">
        <v>355</v>
      </c>
      <c r="C162" s="12" t="s">
        <v>14</v>
      </c>
      <c r="D162" s="12"/>
      <c r="E162" s="12"/>
      <c r="F162" s="5">
        <f t="shared" si="17"/>
        <v>200</v>
      </c>
      <c r="G162" s="5">
        <f t="shared" si="17"/>
        <v>200</v>
      </c>
    </row>
    <row r="163" spans="1:7">
      <c r="A163" s="1" t="s">
        <v>229</v>
      </c>
      <c r="B163" s="49" t="s">
        <v>355</v>
      </c>
      <c r="C163" s="12" t="s">
        <v>14</v>
      </c>
      <c r="D163" s="12" t="s">
        <v>39</v>
      </c>
      <c r="E163" s="11" t="s">
        <v>226</v>
      </c>
      <c r="F163" s="5">
        <f t="shared" si="17"/>
        <v>200</v>
      </c>
      <c r="G163" s="5">
        <f t="shared" si="17"/>
        <v>200</v>
      </c>
    </row>
    <row r="164" spans="1:7" ht="37.5">
      <c r="A164" s="1" t="s">
        <v>240</v>
      </c>
      <c r="B164" s="49" t="s">
        <v>355</v>
      </c>
      <c r="C164" s="12" t="s">
        <v>14</v>
      </c>
      <c r="D164" s="12" t="s">
        <v>39</v>
      </c>
      <c r="E164" s="12" t="s">
        <v>39</v>
      </c>
      <c r="F164" s="5">
        <v>200</v>
      </c>
      <c r="G164" s="5">
        <v>200</v>
      </c>
    </row>
    <row r="165" spans="1:7" ht="75">
      <c r="A165" s="13" t="s">
        <v>329</v>
      </c>
      <c r="B165" s="12" t="s">
        <v>98</v>
      </c>
      <c r="C165" s="12"/>
      <c r="D165" s="12"/>
      <c r="E165" s="12"/>
      <c r="F165" s="5">
        <f>F166+F176+F194+F204+F210</f>
        <v>74668.762999999992</v>
      </c>
      <c r="G165" s="5">
        <f>G166+G176+G194+G204+G210</f>
        <v>75047.880999999994</v>
      </c>
    </row>
    <row r="166" spans="1:7" ht="37.5">
      <c r="A166" s="1" t="s">
        <v>346</v>
      </c>
      <c r="B166" s="12" t="s">
        <v>119</v>
      </c>
      <c r="C166" s="12"/>
      <c r="D166" s="12"/>
      <c r="E166" s="12"/>
      <c r="F166" s="5">
        <f>F167</f>
        <v>2737.55</v>
      </c>
      <c r="G166" s="5">
        <f>G167</f>
        <v>2805.61</v>
      </c>
    </row>
    <row r="167" spans="1:7" ht="37.5">
      <c r="A167" s="13" t="s">
        <v>118</v>
      </c>
      <c r="B167" s="12" t="s">
        <v>120</v>
      </c>
      <c r="C167" s="12"/>
      <c r="D167" s="12"/>
      <c r="E167" s="12"/>
      <c r="F167" s="5">
        <f>F168</f>
        <v>2737.55</v>
      </c>
      <c r="G167" s="5">
        <f>G168</f>
        <v>2805.61</v>
      </c>
    </row>
    <row r="168" spans="1:7">
      <c r="A168" s="1" t="s">
        <v>101</v>
      </c>
      <c r="B168" s="12" t="s">
        <v>121</v>
      </c>
      <c r="C168" s="12"/>
      <c r="D168" s="12"/>
      <c r="E168" s="12"/>
      <c r="F168" s="5">
        <f>F169+F172</f>
        <v>2737.55</v>
      </c>
      <c r="G168" s="5">
        <f>G169+G172</f>
        <v>2805.61</v>
      </c>
    </row>
    <row r="169" spans="1:7" ht="56.25">
      <c r="A169" s="1" t="s">
        <v>27</v>
      </c>
      <c r="B169" s="12" t="s">
        <v>121</v>
      </c>
      <c r="C169" s="12" t="s">
        <v>28</v>
      </c>
      <c r="D169" s="12"/>
      <c r="E169" s="12"/>
      <c r="F169" s="5">
        <f>F170</f>
        <v>2727.65</v>
      </c>
      <c r="G169" s="5">
        <f>G170</f>
        <v>2795.31</v>
      </c>
    </row>
    <row r="170" spans="1:7">
      <c r="A170" s="1" t="s">
        <v>241</v>
      </c>
      <c r="B170" s="12" t="s">
        <v>121</v>
      </c>
      <c r="C170" s="12" t="s">
        <v>28</v>
      </c>
      <c r="D170" s="12" t="s">
        <v>44</v>
      </c>
      <c r="E170" s="11" t="s">
        <v>226</v>
      </c>
      <c r="F170" s="5">
        <f>F171</f>
        <v>2727.65</v>
      </c>
      <c r="G170" s="5">
        <f>G171</f>
        <v>2795.31</v>
      </c>
    </row>
    <row r="171" spans="1:7">
      <c r="A171" s="1" t="s">
        <v>242</v>
      </c>
      <c r="B171" s="12" t="s">
        <v>121</v>
      </c>
      <c r="C171" s="12" t="s">
        <v>28</v>
      </c>
      <c r="D171" s="12" t="s">
        <v>44</v>
      </c>
      <c r="E171" s="12" t="s">
        <v>6</v>
      </c>
      <c r="F171" s="5">
        <v>2727.65</v>
      </c>
      <c r="G171" s="5">
        <v>2795.31</v>
      </c>
    </row>
    <row r="172" spans="1:7">
      <c r="A172" s="1" t="s">
        <v>40</v>
      </c>
      <c r="B172" s="12" t="s">
        <v>122</v>
      </c>
      <c r="C172" s="12"/>
      <c r="D172" s="12"/>
      <c r="E172" s="12"/>
      <c r="F172" s="5">
        <f t="shared" ref="F172:G174" si="18">F173</f>
        <v>9.9</v>
      </c>
      <c r="G172" s="5">
        <f t="shared" si="18"/>
        <v>10.3</v>
      </c>
    </row>
    <row r="173" spans="1:7" ht="56.25">
      <c r="A173" s="1" t="s">
        <v>27</v>
      </c>
      <c r="B173" s="12" t="s">
        <v>122</v>
      </c>
      <c r="C173" s="12" t="s">
        <v>28</v>
      </c>
      <c r="D173" s="12"/>
      <c r="E173" s="12"/>
      <c r="F173" s="5">
        <f t="shared" si="18"/>
        <v>9.9</v>
      </c>
      <c r="G173" s="5">
        <f t="shared" si="18"/>
        <v>10.3</v>
      </c>
    </row>
    <row r="174" spans="1:7">
      <c r="A174" s="1" t="s">
        <v>241</v>
      </c>
      <c r="B174" s="12" t="s">
        <v>122</v>
      </c>
      <c r="C174" s="12" t="s">
        <v>28</v>
      </c>
      <c r="D174" s="12" t="s">
        <v>44</v>
      </c>
      <c r="E174" s="11" t="s">
        <v>226</v>
      </c>
      <c r="F174" s="5">
        <f t="shared" si="18"/>
        <v>9.9</v>
      </c>
      <c r="G174" s="5">
        <f t="shared" si="18"/>
        <v>10.3</v>
      </c>
    </row>
    <row r="175" spans="1:7">
      <c r="A175" s="1" t="s">
        <v>242</v>
      </c>
      <c r="B175" s="12" t="s">
        <v>122</v>
      </c>
      <c r="C175" s="12" t="s">
        <v>28</v>
      </c>
      <c r="D175" s="12" t="s">
        <v>44</v>
      </c>
      <c r="E175" s="12" t="s">
        <v>6</v>
      </c>
      <c r="F175" s="5">
        <v>9.9</v>
      </c>
      <c r="G175" s="5">
        <v>10.3</v>
      </c>
    </row>
    <row r="176" spans="1:7" ht="37.5">
      <c r="A176" s="1" t="s">
        <v>339</v>
      </c>
      <c r="B176" s="12" t="s">
        <v>109</v>
      </c>
      <c r="C176" s="12"/>
      <c r="D176" s="12"/>
      <c r="E176" s="12"/>
      <c r="F176" s="5">
        <f>F177</f>
        <v>13802.13</v>
      </c>
      <c r="G176" s="5">
        <f>G177</f>
        <v>13895.203</v>
      </c>
    </row>
    <row r="177" spans="1:7" ht="37.5">
      <c r="A177" s="13" t="s">
        <v>125</v>
      </c>
      <c r="B177" s="12" t="s">
        <v>108</v>
      </c>
      <c r="C177" s="12"/>
      <c r="D177" s="12"/>
      <c r="E177" s="12"/>
      <c r="F177" s="5">
        <f>F178+F182+F190</f>
        <v>13802.13</v>
      </c>
      <c r="G177" s="5">
        <f>G178+G182+G190</f>
        <v>13895.203</v>
      </c>
    </row>
    <row r="178" spans="1:7" ht="37.5">
      <c r="A178" s="1" t="s">
        <v>104</v>
      </c>
      <c r="B178" s="12" t="s">
        <v>106</v>
      </c>
      <c r="C178" s="12"/>
      <c r="D178" s="12"/>
      <c r="E178" s="12"/>
      <c r="F178" s="5">
        <f t="shared" ref="F178:G180" si="19">F179</f>
        <v>95</v>
      </c>
      <c r="G178" s="5">
        <f t="shared" si="19"/>
        <v>95</v>
      </c>
    </row>
    <row r="179" spans="1:7" ht="56.25">
      <c r="A179" s="1" t="s">
        <v>27</v>
      </c>
      <c r="B179" s="12" t="s">
        <v>106</v>
      </c>
      <c r="C179" s="12" t="s">
        <v>28</v>
      </c>
      <c r="D179" s="12"/>
      <c r="E179" s="12"/>
      <c r="F179" s="5">
        <f t="shared" si="19"/>
        <v>95</v>
      </c>
      <c r="G179" s="5">
        <f t="shared" si="19"/>
        <v>95</v>
      </c>
    </row>
    <row r="180" spans="1:7">
      <c r="A180" s="1" t="s">
        <v>241</v>
      </c>
      <c r="B180" s="12" t="s">
        <v>106</v>
      </c>
      <c r="C180" s="12" t="s">
        <v>28</v>
      </c>
      <c r="D180" s="12" t="s">
        <v>44</v>
      </c>
      <c r="E180" s="11" t="s">
        <v>226</v>
      </c>
      <c r="F180" s="5">
        <f t="shared" si="19"/>
        <v>95</v>
      </c>
      <c r="G180" s="5">
        <f t="shared" si="19"/>
        <v>95</v>
      </c>
    </row>
    <row r="181" spans="1:7">
      <c r="A181" s="1" t="s">
        <v>242</v>
      </c>
      <c r="B181" s="12" t="s">
        <v>106</v>
      </c>
      <c r="C181" s="12" t="s">
        <v>28</v>
      </c>
      <c r="D181" s="12" t="s">
        <v>44</v>
      </c>
      <c r="E181" s="12" t="s">
        <v>6</v>
      </c>
      <c r="F181" s="5">
        <v>95</v>
      </c>
      <c r="G181" s="5">
        <v>95</v>
      </c>
    </row>
    <row r="182" spans="1:7">
      <c r="A182" s="1" t="s">
        <v>102</v>
      </c>
      <c r="B182" s="12" t="s">
        <v>123</v>
      </c>
      <c r="C182" s="12"/>
      <c r="D182" s="12"/>
      <c r="E182" s="12"/>
      <c r="F182" s="5">
        <f>F183+F186</f>
        <v>13707.13</v>
      </c>
      <c r="G182" s="5">
        <f>G183+G186</f>
        <v>13800.203</v>
      </c>
    </row>
    <row r="183" spans="1:7" ht="56.25">
      <c r="A183" s="1" t="s">
        <v>27</v>
      </c>
      <c r="B183" s="12" t="s">
        <v>123</v>
      </c>
      <c r="C183" s="12" t="s">
        <v>28</v>
      </c>
      <c r="D183" s="12"/>
      <c r="E183" s="12"/>
      <c r="F183" s="5">
        <f>F184</f>
        <v>13623.73</v>
      </c>
      <c r="G183" s="5">
        <f>G184</f>
        <v>13713.403</v>
      </c>
    </row>
    <row r="184" spans="1:7">
      <c r="A184" s="1" t="s">
        <v>241</v>
      </c>
      <c r="B184" s="12" t="s">
        <v>123</v>
      </c>
      <c r="C184" s="12" t="s">
        <v>28</v>
      </c>
      <c r="D184" s="12" t="s">
        <v>44</v>
      </c>
      <c r="E184" s="11" t="s">
        <v>226</v>
      </c>
      <c r="F184" s="5">
        <f>F185</f>
        <v>13623.73</v>
      </c>
      <c r="G184" s="5">
        <f>G185</f>
        <v>13713.403</v>
      </c>
    </row>
    <row r="185" spans="1:7">
      <c r="A185" s="1" t="s">
        <v>242</v>
      </c>
      <c r="B185" s="12" t="s">
        <v>123</v>
      </c>
      <c r="C185" s="12" t="s">
        <v>28</v>
      </c>
      <c r="D185" s="12" t="s">
        <v>44</v>
      </c>
      <c r="E185" s="12" t="s">
        <v>6</v>
      </c>
      <c r="F185" s="5">
        <v>13623.73</v>
      </c>
      <c r="G185" s="5">
        <v>13713.403</v>
      </c>
    </row>
    <row r="186" spans="1:7">
      <c r="A186" s="1" t="s">
        <v>40</v>
      </c>
      <c r="B186" s="12" t="s">
        <v>124</v>
      </c>
      <c r="C186" s="12"/>
      <c r="D186" s="12"/>
      <c r="E186" s="12"/>
      <c r="F186" s="5">
        <f t="shared" ref="F186:G188" si="20">F187</f>
        <v>83.4</v>
      </c>
      <c r="G186" s="5">
        <f t="shared" si="20"/>
        <v>86.8</v>
      </c>
    </row>
    <row r="187" spans="1:7" ht="56.25">
      <c r="A187" s="1" t="s">
        <v>27</v>
      </c>
      <c r="B187" s="12" t="s">
        <v>124</v>
      </c>
      <c r="C187" s="12" t="s">
        <v>28</v>
      </c>
      <c r="D187" s="12"/>
      <c r="E187" s="12"/>
      <c r="F187" s="5">
        <f t="shared" si="20"/>
        <v>83.4</v>
      </c>
      <c r="G187" s="5">
        <f t="shared" si="20"/>
        <v>86.8</v>
      </c>
    </row>
    <row r="188" spans="1:7">
      <c r="A188" s="1" t="s">
        <v>241</v>
      </c>
      <c r="B188" s="12" t="s">
        <v>124</v>
      </c>
      <c r="C188" s="12" t="s">
        <v>28</v>
      </c>
      <c r="D188" s="12" t="s">
        <v>44</v>
      </c>
      <c r="E188" s="11" t="s">
        <v>226</v>
      </c>
      <c r="F188" s="5">
        <f t="shared" si="20"/>
        <v>83.4</v>
      </c>
      <c r="G188" s="5">
        <f t="shared" si="20"/>
        <v>86.8</v>
      </c>
    </row>
    <row r="189" spans="1:7" ht="18" customHeight="1">
      <c r="A189" s="1" t="s">
        <v>242</v>
      </c>
      <c r="B189" s="12" t="s">
        <v>124</v>
      </c>
      <c r="C189" s="12" t="s">
        <v>28</v>
      </c>
      <c r="D189" s="12" t="s">
        <v>44</v>
      </c>
      <c r="E189" s="12" t="s">
        <v>6</v>
      </c>
      <c r="F189" s="5">
        <v>83.4</v>
      </c>
      <c r="G189" s="5">
        <v>86.8</v>
      </c>
    </row>
    <row r="190" spans="1:7" ht="37.5">
      <c r="A190" s="1" t="s">
        <v>105</v>
      </c>
      <c r="B190" s="12" t="s">
        <v>107</v>
      </c>
      <c r="C190" s="12"/>
      <c r="D190" s="12"/>
      <c r="E190" s="12"/>
      <c r="F190" s="5">
        <f t="shared" ref="F190:G192" si="21">F191</f>
        <v>0</v>
      </c>
      <c r="G190" s="5">
        <f t="shared" si="21"/>
        <v>0</v>
      </c>
    </row>
    <row r="191" spans="1:7" ht="56.25">
      <c r="A191" s="1" t="s">
        <v>27</v>
      </c>
      <c r="B191" s="12" t="s">
        <v>107</v>
      </c>
      <c r="C191" s="12" t="s">
        <v>28</v>
      </c>
      <c r="D191" s="12"/>
      <c r="E191" s="12"/>
      <c r="F191" s="5">
        <f t="shared" si="21"/>
        <v>0</v>
      </c>
      <c r="G191" s="5">
        <f t="shared" si="21"/>
        <v>0</v>
      </c>
    </row>
    <row r="192" spans="1:7">
      <c r="A192" s="1" t="s">
        <v>241</v>
      </c>
      <c r="B192" s="12" t="s">
        <v>107</v>
      </c>
      <c r="C192" s="12" t="s">
        <v>28</v>
      </c>
      <c r="D192" s="12" t="s">
        <v>44</v>
      </c>
      <c r="E192" s="11" t="s">
        <v>226</v>
      </c>
      <c r="F192" s="5">
        <f t="shared" si="21"/>
        <v>0</v>
      </c>
      <c r="G192" s="5">
        <f t="shared" si="21"/>
        <v>0</v>
      </c>
    </row>
    <row r="193" spans="1:7">
      <c r="A193" s="1" t="s">
        <v>242</v>
      </c>
      <c r="B193" s="12" t="s">
        <v>107</v>
      </c>
      <c r="C193" s="12" t="s">
        <v>28</v>
      </c>
      <c r="D193" s="12" t="s">
        <v>44</v>
      </c>
      <c r="E193" s="12" t="s">
        <v>6</v>
      </c>
      <c r="F193" s="5"/>
      <c r="G193" s="5"/>
    </row>
    <row r="194" spans="1:7" ht="56.25">
      <c r="A194" s="1" t="s">
        <v>340</v>
      </c>
      <c r="B194" s="12" t="s">
        <v>270</v>
      </c>
      <c r="C194" s="12" t="s">
        <v>7</v>
      </c>
      <c r="D194" s="12"/>
      <c r="E194" s="12"/>
      <c r="F194" s="5">
        <f>F195</f>
        <v>52655.44</v>
      </c>
      <c r="G194" s="5">
        <f>G195</f>
        <v>52866.107000000004</v>
      </c>
    </row>
    <row r="195" spans="1:7" ht="37.5">
      <c r="A195" s="1" t="s">
        <v>99</v>
      </c>
      <c r="B195" s="12" t="s">
        <v>126</v>
      </c>
      <c r="C195" s="12"/>
      <c r="D195" s="12"/>
      <c r="E195" s="12"/>
      <c r="F195" s="5">
        <f>F196</f>
        <v>52655.44</v>
      </c>
      <c r="G195" s="5">
        <f>G196</f>
        <v>52866.107000000004</v>
      </c>
    </row>
    <row r="196" spans="1:7" ht="37.5">
      <c r="A196" s="1" t="s">
        <v>100</v>
      </c>
      <c r="B196" s="12" t="s">
        <v>127</v>
      </c>
      <c r="C196" s="12" t="s">
        <v>7</v>
      </c>
      <c r="D196" s="12"/>
      <c r="E196" s="12"/>
      <c r="F196" s="5">
        <f>F197+F200</f>
        <v>52655.44</v>
      </c>
      <c r="G196" s="5">
        <f>G197+G200</f>
        <v>52866.107000000004</v>
      </c>
    </row>
    <row r="197" spans="1:7" ht="56.25">
      <c r="A197" s="1" t="s">
        <v>27</v>
      </c>
      <c r="B197" s="12" t="s">
        <v>127</v>
      </c>
      <c r="C197" s="12" t="s">
        <v>28</v>
      </c>
      <c r="D197" s="12"/>
      <c r="E197" s="12"/>
      <c r="F197" s="5">
        <f>F198</f>
        <v>52524.94</v>
      </c>
      <c r="G197" s="5">
        <f>G198</f>
        <v>52730.307000000001</v>
      </c>
    </row>
    <row r="198" spans="1:7">
      <c r="A198" s="1" t="s">
        <v>241</v>
      </c>
      <c r="B198" s="12" t="s">
        <v>127</v>
      </c>
      <c r="C198" s="12" t="s">
        <v>28</v>
      </c>
      <c r="D198" s="12" t="s">
        <v>44</v>
      </c>
      <c r="E198" s="11" t="s">
        <v>226</v>
      </c>
      <c r="F198" s="5">
        <f>F199</f>
        <v>52524.94</v>
      </c>
      <c r="G198" s="5">
        <f>G199</f>
        <v>52730.307000000001</v>
      </c>
    </row>
    <row r="199" spans="1:7">
      <c r="A199" s="1" t="s">
        <v>242</v>
      </c>
      <c r="B199" s="12" t="s">
        <v>127</v>
      </c>
      <c r="C199" s="12" t="s">
        <v>28</v>
      </c>
      <c r="D199" s="12" t="s">
        <v>44</v>
      </c>
      <c r="E199" s="12" t="s">
        <v>6</v>
      </c>
      <c r="F199" s="5">
        <v>52524.94</v>
      </c>
      <c r="G199" s="5">
        <v>52730.307000000001</v>
      </c>
    </row>
    <row r="200" spans="1:7">
      <c r="A200" s="1" t="s">
        <v>40</v>
      </c>
      <c r="B200" s="12" t="s">
        <v>128</v>
      </c>
      <c r="C200" s="12"/>
      <c r="D200" s="12"/>
      <c r="E200" s="12"/>
      <c r="F200" s="5">
        <f t="shared" ref="F200:G202" si="22">F201</f>
        <v>130.5</v>
      </c>
      <c r="G200" s="5">
        <f t="shared" si="22"/>
        <v>135.80000000000001</v>
      </c>
    </row>
    <row r="201" spans="1:7" ht="56.25">
      <c r="A201" s="1" t="s">
        <v>27</v>
      </c>
      <c r="B201" s="12" t="s">
        <v>128</v>
      </c>
      <c r="C201" s="12" t="s">
        <v>28</v>
      </c>
      <c r="D201" s="12"/>
      <c r="E201" s="12"/>
      <c r="F201" s="5">
        <f t="shared" si="22"/>
        <v>130.5</v>
      </c>
      <c r="G201" s="5">
        <f t="shared" si="22"/>
        <v>135.80000000000001</v>
      </c>
    </row>
    <row r="202" spans="1:7">
      <c r="A202" s="1" t="s">
        <v>241</v>
      </c>
      <c r="B202" s="12" t="s">
        <v>128</v>
      </c>
      <c r="C202" s="12" t="s">
        <v>28</v>
      </c>
      <c r="D202" s="12" t="s">
        <v>44</v>
      </c>
      <c r="E202" s="11" t="s">
        <v>226</v>
      </c>
      <c r="F202" s="5">
        <f t="shared" si="22"/>
        <v>130.5</v>
      </c>
      <c r="G202" s="5">
        <f t="shared" si="22"/>
        <v>135.80000000000001</v>
      </c>
    </row>
    <row r="203" spans="1:7">
      <c r="A203" s="1" t="s">
        <v>242</v>
      </c>
      <c r="B203" s="12" t="s">
        <v>128</v>
      </c>
      <c r="C203" s="12" t="s">
        <v>28</v>
      </c>
      <c r="D203" s="12" t="s">
        <v>44</v>
      </c>
      <c r="E203" s="12" t="s">
        <v>6</v>
      </c>
      <c r="F203" s="5">
        <v>130.5</v>
      </c>
      <c r="G203" s="5">
        <v>135.80000000000001</v>
      </c>
    </row>
    <row r="204" spans="1:7" ht="37.5">
      <c r="A204" s="1" t="s">
        <v>341</v>
      </c>
      <c r="B204" s="12" t="s">
        <v>130</v>
      </c>
      <c r="C204" s="12"/>
      <c r="D204" s="12"/>
      <c r="E204" s="12"/>
      <c r="F204" s="5">
        <f t="shared" ref="F204:G208" si="23">F205</f>
        <v>4800</v>
      </c>
      <c r="G204" s="5">
        <f t="shared" si="23"/>
        <v>4800</v>
      </c>
    </row>
    <row r="205" spans="1:7" ht="56.25">
      <c r="A205" s="1" t="s">
        <v>129</v>
      </c>
      <c r="B205" s="12" t="s">
        <v>131</v>
      </c>
      <c r="C205" s="12"/>
      <c r="D205" s="12"/>
      <c r="E205" s="12"/>
      <c r="F205" s="5">
        <f t="shared" si="23"/>
        <v>4800</v>
      </c>
      <c r="G205" s="5">
        <f t="shared" si="23"/>
        <v>4800</v>
      </c>
    </row>
    <row r="206" spans="1:7">
      <c r="A206" s="1" t="s">
        <v>103</v>
      </c>
      <c r="B206" s="12" t="s">
        <v>132</v>
      </c>
      <c r="C206" s="12"/>
      <c r="D206" s="12"/>
      <c r="E206" s="12"/>
      <c r="F206" s="5">
        <f t="shared" si="23"/>
        <v>4800</v>
      </c>
      <c r="G206" s="5">
        <f t="shared" si="23"/>
        <v>4800</v>
      </c>
    </row>
    <row r="207" spans="1:7" ht="56.25">
      <c r="A207" s="1" t="s">
        <v>27</v>
      </c>
      <c r="B207" s="12" t="s">
        <v>132</v>
      </c>
      <c r="C207" s="12" t="s">
        <v>28</v>
      </c>
      <c r="D207" s="12"/>
      <c r="E207" s="12"/>
      <c r="F207" s="5">
        <f t="shared" si="23"/>
        <v>4800</v>
      </c>
      <c r="G207" s="5">
        <f t="shared" si="23"/>
        <v>4800</v>
      </c>
    </row>
    <row r="208" spans="1:7">
      <c r="A208" s="1" t="s">
        <v>241</v>
      </c>
      <c r="B208" s="12" t="s">
        <v>132</v>
      </c>
      <c r="C208" s="12" t="s">
        <v>28</v>
      </c>
      <c r="D208" s="12" t="s">
        <v>44</v>
      </c>
      <c r="E208" s="11" t="s">
        <v>226</v>
      </c>
      <c r="F208" s="5">
        <f t="shared" si="23"/>
        <v>4800</v>
      </c>
      <c r="G208" s="5">
        <f t="shared" si="23"/>
        <v>4800</v>
      </c>
    </row>
    <row r="209" spans="1:7">
      <c r="A209" s="1" t="s">
        <v>242</v>
      </c>
      <c r="B209" s="12" t="s">
        <v>132</v>
      </c>
      <c r="C209" s="12" t="s">
        <v>28</v>
      </c>
      <c r="D209" s="12" t="s">
        <v>44</v>
      </c>
      <c r="E209" s="12" t="s">
        <v>6</v>
      </c>
      <c r="F209" s="5">
        <v>4800</v>
      </c>
      <c r="G209" s="5">
        <v>4800</v>
      </c>
    </row>
    <row r="210" spans="1:7" ht="37.5">
      <c r="A210" s="1" t="s">
        <v>347</v>
      </c>
      <c r="B210" s="12" t="s">
        <v>294</v>
      </c>
      <c r="C210" s="12"/>
      <c r="D210" s="12"/>
      <c r="E210" s="12"/>
      <c r="F210" s="5">
        <f>F211</f>
        <v>673.64300000000003</v>
      </c>
      <c r="G210" s="5">
        <f>G211</f>
        <v>680.96100000000001</v>
      </c>
    </row>
    <row r="211" spans="1:7" ht="56.25">
      <c r="A211" s="1" t="s">
        <v>293</v>
      </c>
      <c r="B211" s="12" t="s">
        <v>295</v>
      </c>
      <c r="C211" s="12"/>
      <c r="D211" s="12"/>
      <c r="E211" s="12"/>
      <c r="F211" s="5">
        <f>F212</f>
        <v>673.64300000000003</v>
      </c>
      <c r="G211" s="5">
        <f>G212</f>
        <v>680.96100000000001</v>
      </c>
    </row>
    <row r="212" spans="1:7" ht="75">
      <c r="A212" s="1" t="s">
        <v>296</v>
      </c>
      <c r="B212" s="12" t="s">
        <v>297</v>
      </c>
      <c r="C212" s="12"/>
      <c r="D212" s="12"/>
      <c r="E212" s="12"/>
      <c r="F212" s="5">
        <f>F213+F216</f>
        <v>673.64300000000003</v>
      </c>
      <c r="G212" s="5">
        <f>G213+G216</f>
        <v>680.96100000000001</v>
      </c>
    </row>
    <row r="213" spans="1:7" ht="112.5">
      <c r="A213" s="8" t="s">
        <v>9</v>
      </c>
      <c r="B213" s="12" t="s">
        <v>297</v>
      </c>
      <c r="C213" s="12">
        <v>100</v>
      </c>
      <c r="D213" s="12"/>
      <c r="E213" s="12"/>
      <c r="F213" s="5">
        <f>F214</f>
        <v>647.54300000000001</v>
      </c>
      <c r="G213" s="5">
        <f>G214</f>
        <v>654.86099999999999</v>
      </c>
    </row>
    <row r="214" spans="1:7">
      <c r="A214" s="8" t="s">
        <v>264</v>
      </c>
      <c r="B214" s="12" t="s">
        <v>297</v>
      </c>
      <c r="C214" s="12">
        <v>100</v>
      </c>
      <c r="D214" s="11" t="s">
        <v>6</v>
      </c>
      <c r="E214" s="11" t="s">
        <v>226</v>
      </c>
      <c r="F214" s="5">
        <f>F215</f>
        <v>647.54300000000001</v>
      </c>
      <c r="G214" s="5">
        <f>G215</f>
        <v>654.86099999999999</v>
      </c>
    </row>
    <row r="215" spans="1:7">
      <c r="A215" s="8" t="s">
        <v>237</v>
      </c>
      <c r="B215" s="12" t="s">
        <v>297</v>
      </c>
      <c r="C215" s="12">
        <v>100</v>
      </c>
      <c r="D215" s="11" t="s">
        <v>6</v>
      </c>
      <c r="E215" s="11" t="s">
        <v>23</v>
      </c>
      <c r="F215" s="5">
        <v>647.54300000000001</v>
      </c>
      <c r="G215" s="5">
        <v>654.86099999999999</v>
      </c>
    </row>
    <row r="216" spans="1:7" ht="37.5">
      <c r="A216" s="1" t="s">
        <v>13</v>
      </c>
      <c r="B216" s="12" t="s">
        <v>297</v>
      </c>
      <c r="C216" s="12">
        <v>200</v>
      </c>
      <c r="D216" s="11"/>
      <c r="E216" s="11"/>
      <c r="F216" s="5">
        <f>F217</f>
        <v>26.1</v>
      </c>
      <c r="G216" s="5">
        <f>G217</f>
        <v>26.1</v>
      </c>
    </row>
    <row r="217" spans="1:7">
      <c r="A217" s="8" t="s">
        <v>264</v>
      </c>
      <c r="B217" s="12" t="s">
        <v>297</v>
      </c>
      <c r="C217" s="12">
        <v>200</v>
      </c>
      <c r="D217" s="11" t="s">
        <v>6</v>
      </c>
      <c r="E217" s="11" t="s">
        <v>226</v>
      </c>
      <c r="F217" s="5">
        <f>F218</f>
        <v>26.1</v>
      </c>
      <c r="G217" s="5">
        <f>G218</f>
        <v>26.1</v>
      </c>
    </row>
    <row r="218" spans="1:7">
      <c r="A218" s="8" t="s">
        <v>237</v>
      </c>
      <c r="B218" s="12" t="s">
        <v>297</v>
      </c>
      <c r="C218" s="12">
        <v>200</v>
      </c>
      <c r="D218" s="11" t="s">
        <v>6</v>
      </c>
      <c r="E218" s="11" t="s">
        <v>23</v>
      </c>
      <c r="F218" s="5">
        <v>26.1</v>
      </c>
      <c r="G218" s="5">
        <v>26.1</v>
      </c>
    </row>
    <row r="219" spans="1:7" ht="57.75" customHeight="1">
      <c r="A219" s="1" t="s">
        <v>350</v>
      </c>
      <c r="B219" s="12" t="s">
        <v>95</v>
      </c>
      <c r="C219" s="12" t="s">
        <v>7</v>
      </c>
      <c r="D219" s="12"/>
      <c r="E219" s="12"/>
      <c r="F219" s="5">
        <f>F220</f>
        <v>2052</v>
      </c>
      <c r="G219" s="5">
        <f>G220</f>
        <v>2052</v>
      </c>
    </row>
    <row r="220" spans="1:7" ht="57.75" customHeight="1">
      <c r="A220" s="17" t="s">
        <v>373</v>
      </c>
      <c r="B220" s="21" t="s">
        <v>374</v>
      </c>
      <c r="C220" s="15"/>
      <c r="D220" s="15"/>
      <c r="E220" s="21"/>
      <c r="F220" s="50">
        <f>F221</f>
        <v>2052</v>
      </c>
      <c r="G220" s="5">
        <f>G221</f>
        <v>2052</v>
      </c>
    </row>
    <row r="221" spans="1:7" ht="37.5">
      <c r="A221" s="2" t="s">
        <v>97</v>
      </c>
      <c r="B221" s="12" t="s">
        <v>96</v>
      </c>
      <c r="C221" s="12"/>
      <c r="D221" s="12"/>
      <c r="E221" s="12"/>
      <c r="F221" s="5">
        <f t="shared" ref="F221:G224" si="24">F222</f>
        <v>2052</v>
      </c>
      <c r="G221" s="5">
        <f t="shared" si="24"/>
        <v>2052</v>
      </c>
    </row>
    <row r="222" spans="1:7" ht="37.5">
      <c r="A222" s="24" t="s">
        <v>298</v>
      </c>
      <c r="B222" s="9" t="s">
        <v>321</v>
      </c>
      <c r="C222" s="9"/>
      <c r="D222" s="9"/>
      <c r="E222" s="9"/>
      <c r="F222" s="3">
        <f t="shared" si="24"/>
        <v>2052</v>
      </c>
      <c r="G222" s="3">
        <f t="shared" si="24"/>
        <v>2052</v>
      </c>
    </row>
    <row r="223" spans="1:7" ht="37.5">
      <c r="A223" s="8" t="s">
        <v>13</v>
      </c>
      <c r="B223" s="9" t="s">
        <v>321</v>
      </c>
      <c r="C223" s="9" t="s">
        <v>14</v>
      </c>
      <c r="D223" s="9"/>
      <c r="E223" s="9"/>
      <c r="F223" s="3">
        <f t="shared" si="24"/>
        <v>2052</v>
      </c>
      <c r="G223" s="3">
        <f t="shared" si="24"/>
        <v>2052</v>
      </c>
    </row>
    <row r="224" spans="1:7">
      <c r="A224" s="8" t="s">
        <v>243</v>
      </c>
      <c r="B224" s="9" t="s">
        <v>321</v>
      </c>
      <c r="C224" s="9" t="s">
        <v>14</v>
      </c>
      <c r="D224" s="9" t="s">
        <v>21</v>
      </c>
      <c r="E224" s="10" t="s">
        <v>226</v>
      </c>
      <c r="F224" s="3">
        <f t="shared" si="24"/>
        <v>2052</v>
      </c>
      <c r="G224" s="3">
        <f t="shared" si="24"/>
        <v>2052</v>
      </c>
    </row>
    <row r="225" spans="1:7" ht="37.5">
      <c r="A225" s="8" t="s">
        <v>244</v>
      </c>
      <c r="B225" s="9" t="s">
        <v>321</v>
      </c>
      <c r="C225" s="9" t="s">
        <v>14</v>
      </c>
      <c r="D225" s="9" t="s">
        <v>21</v>
      </c>
      <c r="E225" s="9" t="s">
        <v>11</v>
      </c>
      <c r="F225" s="3">
        <v>2052</v>
      </c>
      <c r="G225" s="3">
        <v>2052</v>
      </c>
    </row>
    <row r="226" spans="1:7" ht="93.75">
      <c r="A226" s="8" t="s">
        <v>348</v>
      </c>
      <c r="B226" s="9" t="s">
        <v>71</v>
      </c>
      <c r="C226" s="9"/>
      <c r="D226" s="9"/>
      <c r="E226" s="9"/>
      <c r="F226" s="3">
        <f>F227+F237+F243</f>
        <v>69561.040000000008</v>
      </c>
      <c r="G226" s="3">
        <f>G227+G237+G243</f>
        <v>70080.040000000008</v>
      </c>
    </row>
    <row r="227" spans="1:7" ht="37.5">
      <c r="A227" s="8" t="s">
        <v>343</v>
      </c>
      <c r="B227" s="9" t="s">
        <v>133</v>
      </c>
      <c r="C227" s="9"/>
      <c r="D227" s="9"/>
      <c r="E227" s="9"/>
      <c r="F227" s="3">
        <f>F228</f>
        <v>56930.48</v>
      </c>
      <c r="G227" s="3">
        <f>G228</f>
        <v>57404.58</v>
      </c>
    </row>
    <row r="228" spans="1:7" ht="75">
      <c r="A228" s="8" t="s">
        <v>135</v>
      </c>
      <c r="B228" s="9" t="s">
        <v>134</v>
      </c>
      <c r="C228" s="9"/>
      <c r="D228" s="9"/>
      <c r="E228" s="9"/>
      <c r="F228" s="3">
        <f>F229+F233</f>
        <v>56930.48</v>
      </c>
      <c r="G228" s="3">
        <f>G229+G233</f>
        <v>57404.58</v>
      </c>
    </row>
    <row r="229" spans="1:7" ht="37.5">
      <c r="A229" s="8" t="s">
        <v>138</v>
      </c>
      <c r="B229" s="9" t="s">
        <v>139</v>
      </c>
      <c r="C229" s="9" t="s">
        <v>7</v>
      </c>
      <c r="D229" s="9"/>
      <c r="E229" s="9"/>
      <c r="F229" s="3">
        <f t="shared" ref="F229:G231" si="25">F230</f>
        <v>8570</v>
      </c>
      <c r="G229" s="3">
        <f t="shared" si="25"/>
        <v>8570</v>
      </c>
    </row>
    <row r="230" spans="1:7" ht="56.25">
      <c r="A230" s="8" t="s">
        <v>27</v>
      </c>
      <c r="B230" s="9" t="s">
        <v>139</v>
      </c>
      <c r="C230" s="9" t="s">
        <v>28</v>
      </c>
      <c r="D230" s="9"/>
      <c r="E230" s="9"/>
      <c r="F230" s="3">
        <f t="shared" si="25"/>
        <v>8570</v>
      </c>
      <c r="G230" s="3">
        <f t="shared" si="25"/>
        <v>8570</v>
      </c>
    </row>
    <row r="231" spans="1:7">
      <c r="A231" s="8" t="s">
        <v>245</v>
      </c>
      <c r="B231" s="9" t="s">
        <v>139</v>
      </c>
      <c r="C231" s="9" t="s">
        <v>28</v>
      </c>
      <c r="D231" s="9" t="s">
        <v>22</v>
      </c>
      <c r="E231" s="10" t="s">
        <v>226</v>
      </c>
      <c r="F231" s="3">
        <f t="shared" si="25"/>
        <v>8570</v>
      </c>
      <c r="G231" s="3">
        <f t="shared" si="25"/>
        <v>8570</v>
      </c>
    </row>
    <row r="232" spans="1:7">
      <c r="A232" s="8" t="s">
        <v>246</v>
      </c>
      <c r="B232" s="9" t="s">
        <v>139</v>
      </c>
      <c r="C232" s="9" t="s">
        <v>28</v>
      </c>
      <c r="D232" s="9" t="s">
        <v>22</v>
      </c>
      <c r="E232" s="9" t="s">
        <v>8</v>
      </c>
      <c r="F232" s="3">
        <v>8570</v>
      </c>
      <c r="G232" s="3">
        <v>8570</v>
      </c>
    </row>
    <row r="233" spans="1:7" ht="56.25">
      <c r="A233" s="8" t="s">
        <v>136</v>
      </c>
      <c r="B233" s="9" t="s">
        <v>137</v>
      </c>
      <c r="C233" s="9"/>
      <c r="D233" s="9"/>
      <c r="E233" s="9"/>
      <c r="F233" s="3">
        <f t="shared" ref="F233:G235" si="26">F234</f>
        <v>48360.480000000003</v>
      </c>
      <c r="G233" s="3">
        <f t="shared" si="26"/>
        <v>48834.58</v>
      </c>
    </row>
    <row r="234" spans="1:7" ht="56.25">
      <c r="A234" s="8" t="s">
        <v>27</v>
      </c>
      <c r="B234" s="9" t="s">
        <v>137</v>
      </c>
      <c r="C234" s="9" t="s">
        <v>28</v>
      </c>
      <c r="D234" s="9"/>
      <c r="E234" s="9"/>
      <c r="F234" s="3">
        <f t="shared" si="26"/>
        <v>48360.480000000003</v>
      </c>
      <c r="G234" s="3">
        <f t="shared" si="26"/>
        <v>48834.58</v>
      </c>
    </row>
    <row r="235" spans="1:7">
      <c r="A235" s="8" t="s">
        <v>245</v>
      </c>
      <c r="B235" s="9" t="s">
        <v>137</v>
      </c>
      <c r="C235" s="9" t="s">
        <v>28</v>
      </c>
      <c r="D235" s="9" t="s">
        <v>22</v>
      </c>
      <c r="E235" s="10" t="s">
        <v>226</v>
      </c>
      <c r="F235" s="3">
        <f t="shared" si="26"/>
        <v>48360.480000000003</v>
      </c>
      <c r="G235" s="3">
        <f t="shared" si="26"/>
        <v>48834.58</v>
      </c>
    </row>
    <row r="236" spans="1:7">
      <c r="A236" s="16" t="s">
        <v>247</v>
      </c>
      <c r="B236" s="9" t="s">
        <v>137</v>
      </c>
      <c r="C236" s="9" t="s">
        <v>28</v>
      </c>
      <c r="D236" s="9" t="s">
        <v>22</v>
      </c>
      <c r="E236" s="9" t="s">
        <v>6</v>
      </c>
      <c r="F236" s="3">
        <v>48360.480000000003</v>
      </c>
      <c r="G236" s="3">
        <v>48834.58</v>
      </c>
    </row>
    <row r="237" spans="1:7" ht="56.25">
      <c r="A237" s="8" t="s">
        <v>336</v>
      </c>
      <c r="B237" s="9" t="s">
        <v>199</v>
      </c>
      <c r="C237" s="9"/>
      <c r="D237" s="9"/>
      <c r="E237" s="9"/>
      <c r="F237" s="3">
        <f t="shared" ref="F237:G241" si="27">F238</f>
        <v>230</v>
      </c>
      <c r="G237" s="3">
        <f t="shared" si="27"/>
        <v>230</v>
      </c>
    </row>
    <row r="238" spans="1:7" ht="93.75">
      <c r="A238" s="8" t="s">
        <v>200</v>
      </c>
      <c r="B238" s="9" t="s">
        <v>201</v>
      </c>
      <c r="C238" s="9"/>
      <c r="D238" s="9"/>
      <c r="E238" s="9"/>
      <c r="F238" s="3">
        <f t="shared" si="27"/>
        <v>230</v>
      </c>
      <c r="G238" s="3">
        <f t="shared" si="27"/>
        <v>230</v>
      </c>
    </row>
    <row r="239" spans="1:7" ht="75">
      <c r="A239" s="8" t="s">
        <v>203</v>
      </c>
      <c r="B239" s="9" t="s">
        <v>202</v>
      </c>
      <c r="C239" s="9"/>
      <c r="D239" s="9"/>
      <c r="E239" s="9"/>
      <c r="F239" s="3">
        <f t="shared" si="27"/>
        <v>230</v>
      </c>
      <c r="G239" s="3">
        <f t="shared" si="27"/>
        <v>230</v>
      </c>
    </row>
    <row r="240" spans="1:7" ht="56.25">
      <c r="A240" s="8" t="s">
        <v>42</v>
      </c>
      <c r="B240" s="9" t="s">
        <v>202</v>
      </c>
      <c r="C240" s="9">
        <v>600</v>
      </c>
      <c r="D240" s="9"/>
      <c r="E240" s="9"/>
      <c r="F240" s="3">
        <f t="shared" si="27"/>
        <v>230</v>
      </c>
      <c r="G240" s="3">
        <f t="shared" si="27"/>
        <v>230</v>
      </c>
    </row>
    <row r="241" spans="1:7">
      <c r="A241" s="8" t="s">
        <v>229</v>
      </c>
      <c r="B241" s="9" t="s">
        <v>202</v>
      </c>
      <c r="C241" s="9">
        <v>600</v>
      </c>
      <c r="D241" s="9" t="s">
        <v>39</v>
      </c>
      <c r="E241" s="10" t="s">
        <v>226</v>
      </c>
      <c r="F241" s="3">
        <f t="shared" si="27"/>
        <v>230</v>
      </c>
      <c r="G241" s="3">
        <f t="shared" si="27"/>
        <v>230</v>
      </c>
    </row>
    <row r="242" spans="1:7" ht="37.5">
      <c r="A242" s="8" t="s">
        <v>240</v>
      </c>
      <c r="B242" s="9" t="s">
        <v>202</v>
      </c>
      <c r="C242" s="9">
        <v>600</v>
      </c>
      <c r="D242" s="9" t="s">
        <v>39</v>
      </c>
      <c r="E242" s="9" t="s">
        <v>39</v>
      </c>
      <c r="F242" s="3">
        <v>230</v>
      </c>
      <c r="G242" s="3">
        <v>230</v>
      </c>
    </row>
    <row r="243" spans="1:7" ht="56.25">
      <c r="A243" s="17" t="s">
        <v>337</v>
      </c>
      <c r="B243" s="9" t="s">
        <v>194</v>
      </c>
      <c r="C243" s="9"/>
      <c r="D243" s="9"/>
      <c r="E243" s="9"/>
      <c r="F243" s="3">
        <f>F244</f>
        <v>12400.56</v>
      </c>
      <c r="G243" s="3">
        <f>G244</f>
        <v>12445.46</v>
      </c>
    </row>
    <row r="244" spans="1:7" ht="55.5" customHeight="1">
      <c r="A244" s="8" t="s">
        <v>193</v>
      </c>
      <c r="B244" s="9" t="s">
        <v>195</v>
      </c>
      <c r="C244" s="9"/>
      <c r="D244" s="9"/>
      <c r="E244" s="9"/>
      <c r="F244" s="3">
        <f>F245+F252</f>
        <v>12400.56</v>
      </c>
      <c r="G244" s="3">
        <f>G245+G252</f>
        <v>12445.46</v>
      </c>
    </row>
    <row r="245" spans="1:7" ht="37.5">
      <c r="A245" s="8" t="s">
        <v>43</v>
      </c>
      <c r="B245" s="9" t="s">
        <v>196</v>
      </c>
      <c r="C245" s="9"/>
      <c r="D245" s="9"/>
      <c r="E245" s="9"/>
      <c r="F245" s="3">
        <f>F246+F249</f>
        <v>470</v>
      </c>
      <c r="G245" s="3">
        <f>G246+G249</f>
        <v>470</v>
      </c>
    </row>
    <row r="246" spans="1:7" ht="37.5">
      <c r="A246" s="8" t="s">
        <v>13</v>
      </c>
      <c r="B246" s="9" t="s">
        <v>196</v>
      </c>
      <c r="C246" s="9">
        <v>200</v>
      </c>
      <c r="D246" s="9"/>
      <c r="E246" s="9"/>
      <c r="F246" s="3">
        <f>F247</f>
        <v>370</v>
      </c>
      <c r="G246" s="3">
        <f>G247</f>
        <v>370</v>
      </c>
    </row>
    <row r="247" spans="1:7">
      <c r="A247" s="8" t="s">
        <v>229</v>
      </c>
      <c r="B247" s="9" t="s">
        <v>196</v>
      </c>
      <c r="C247" s="9">
        <v>200</v>
      </c>
      <c r="D247" s="10" t="s">
        <v>39</v>
      </c>
      <c r="E247" s="10" t="s">
        <v>226</v>
      </c>
      <c r="F247" s="3">
        <f>F248</f>
        <v>370</v>
      </c>
      <c r="G247" s="3">
        <f>G248</f>
        <v>370</v>
      </c>
    </row>
    <row r="248" spans="1:7" ht="37.5">
      <c r="A248" s="8" t="s">
        <v>240</v>
      </c>
      <c r="B248" s="9" t="s">
        <v>196</v>
      </c>
      <c r="C248" s="9">
        <v>200</v>
      </c>
      <c r="D248" s="9" t="s">
        <v>39</v>
      </c>
      <c r="E248" s="10" t="s">
        <v>39</v>
      </c>
      <c r="F248" s="3">
        <v>370</v>
      </c>
      <c r="G248" s="3">
        <v>370</v>
      </c>
    </row>
    <row r="249" spans="1:7" ht="56.25">
      <c r="A249" s="8" t="s">
        <v>42</v>
      </c>
      <c r="B249" s="9" t="s">
        <v>196</v>
      </c>
      <c r="C249" s="9">
        <v>600</v>
      </c>
      <c r="D249" s="9"/>
      <c r="E249" s="9"/>
      <c r="F249" s="3">
        <f>F250</f>
        <v>100</v>
      </c>
      <c r="G249" s="3">
        <f>G250</f>
        <v>100</v>
      </c>
    </row>
    <row r="250" spans="1:7">
      <c r="A250" s="8" t="s">
        <v>229</v>
      </c>
      <c r="B250" s="9" t="s">
        <v>196</v>
      </c>
      <c r="C250" s="9">
        <v>600</v>
      </c>
      <c r="D250" s="9" t="s">
        <v>39</v>
      </c>
      <c r="E250" s="10" t="s">
        <v>226</v>
      </c>
      <c r="F250" s="3">
        <f>F251</f>
        <v>100</v>
      </c>
      <c r="G250" s="3">
        <f>G251</f>
        <v>100</v>
      </c>
    </row>
    <row r="251" spans="1:7" ht="37.5">
      <c r="A251" s="8" t="s">
        <v>240</v>
      </c>
      <c r="B251" s="9" t="s">
        <v>196</v>
      </c>
      <c r="C251" s="9">
        <v>600</v>
      </c>
      <c r="D251" s="9" t="s">
        <v>39</v>
      </c>
      <c r="E251" s="9" t="s">
        <v>39</v>
      </c>
      <c r="F251" s="3">
        <v>100</v>
      </c>
      <c r="G251" s="3">
        <v>100</v>
      </c>
    </row>
    <row r="252" spans="1:7" ht="37.5">
      <c r="A252" s="8" t="s">
        <v>198</v>
      </c>
      <c r="B252" s="9" t="s">
        <v>197</v>
      </c>
      <c r="C252" s="9"/>
      <c r="D252" s="9"/>
      <c r="E252" s="9"/>
      <c r="F252" s="3">
        <f t="shared" ref="F252:G254" si="28">F253</f>
        <v>11930.56</v>
      </c>
      <c r="G252" s="3">
        <f t="shared" si="28"/>
        <v>11975.46</v>
      </c>
    </row>
    <row r="253" spans="1:7" ht="56.25">
      <c r="A253" s="8" t="s">
        <v>42</v>
      </c>
      <c r="B253" s="9" t="s">
        <v>197</v>
      </c>
      <c r="C253" s="9">
        <v>600</v>
      </c>
      <c r="D253" s="9"/>
      <c r="E253" s="9"/>
      <c r="F253" s="3">
        <f t="shared" si="28"/>
        <v>11930.56</v>
      </c>
      <c r="G253" s="3">
        <f t="shared" si="28"/>
        <v>11975.46</v>
      </c>
    </row>
    <row r="254" spans="1:7">
      <c r="A254" s="8" t="s">
        <v>229</v>
      </c>
      <c r="B254" s="9" t="s">
        <v>197</v>
      </c>
      <c r="C254" s="9">
        <v>600</v>
      </c>
      <c r="D254" s="9" t="s">
        <v>39</v>
      </c>
      <c r="E254" s="10" t="s">
        <v>226</v>
      </c>
      <c r="F254" s="3">
        <f t="shared" si="28"/>
        <v>11930.56</v>
      </c>
      <c r="G254" s="3">
        <f t="shared" si="28"/>
        <v>11975.46</v>
      </c>
    </row>
    <row r="255" spans="1:7" ht="37.5">
      <c r="A255" s="8" t="s">
        <v>240</v>
      </c>
      <c r="B255" s="9" t="s">
        <v>197</v>
      </c>
      <c r="C255" s="9">
        <v>600</v>
      </c>
      <c r="D255" s="9" t="s">
        <v>39</v>
      </c>
      <c r="E255" s="9" t="s">
        <v>39</v>
      </c>
      <c r="F255" s="3">
        <v>11930.56</v>
      </c>
      <c r="G255" s="3">
        <v>11975.46</v>
      </c>
    </row>
    <row r="256" spans="1:7" ht="75">
      <c r="A256" s="8" t="s">
        <v>351</v>
      </c>
      <c r="B256" s="9" t="s">
        <v>189</v>
      </c>
      <c r="C256" s="9"/>
      <c r="D256" s="9"/>
      <c r="E256" s="9"/>
      <c r="F256" s="3">
        <f t="shared" ref="F256:G260" si="29">F257</f>
        <v>100</v>
      </c>
      <c r="G256" s="3">
        <f t="shared" si="29"/>
        <v>100</v>
      </c>
    </row>
    <row r="257" spans="1:7" ht="37.5">
      <c r="A257" s="17" t="s">
        <v>275</v>
      </c>
      <c r="B257" s="9" t="s">
        <v>190</v>
      </c>
      <c r="C257" s="9"/>
      <c r="D257" s="9"/>
      <c r="E257" s="9"/>
      <c r="F257" s="3">
        <f t="shared" si="29"/>
        <v>100</v>
      </c>
      <c r="G257" s="3">
        <f t="shared" si="29"/>
        <v>100</v>
      </c>
    </row>
    <row r="258" spans="1:7">
      <c r="A258" s="8" t="s">
        <v>26</v>
      </c>
      <c r="B258" s="45" t="s">
        <v>349</v>
      </c>
      <c r="C258" s="9"/>
      <c r="D258" s="9"/>
      <c r="E258" s="9"/>
      <c r="F258" s="3">
        <f t="shared" si="29"/>
        <v>100</v>
      </c>
      <c r="G258" s="3">
        <f t="shared" si="29"/>
        <v>100</v>
      </c>
    </row>
    <row r="259" spans="1:7" ht="36.75" customHeight="1">
      <c r="A259" s="8" t="s">
        <v>13</v>
      </c>
      <c r="B259" s="45" t="s">
        <v>349</v>
      </c>
      <c r="C259" s="9">
        <v>200</v>
      </c>
      <c r="D259" s="9"/>
      <c r="E259" s="9"/>
      <c r="F259" s="3">
        <f t="shared" si="29"/>
        <v>100</v>
      </c>
      <c r="G259" s="3">
        <f t="shared" si="29"/>
        <v>100</v>
      </c>
    </row>
    <row r="260" spans="1:7">
      <c r="A260" s="8" t="s">
        <v>229</v>
      </c>
      <c r="B260" s="45" t="s">
        <v>349</v>
      </c>
      <c r="C260" s="9">
        <v>200</v>
      </c>
      <c r="D260" s="9" t="s">
        <v>39</v>
      </c>
      <c r="E260" s="10" t="s">
        <v>226</v>
      </c>
      <c r="F260" s="3">
        <f t="shared" si="29"/>
        <v>100</v>
      </c>
      <c r="G260" s="3">
        <f t="shared" si="29"/>
        <v>100</v>
      </c>
    </row>
    <row r="261" spans="1:7">
      <c r="A261" s="8" t="s">
        <v>231</v>
      </c>
      <c r="B261" s="45" t="s">
        <v>349</v>
      </c>
      <c r="C261" s="9">
        <v>200</v>
      </c>
      <c r="D261" s="9" t="s">
        <v>39</v>
      </c>
      <c r="E261" s="9" t="s">
        <v>35</v>
      </c>
      <c r="F261" s="3">
        <v>100</v>
      </c>
      <c r="G261" s="3">
        <v>100</v>
      </c>
    </row>
    <row r="262" spans="1:7" ht="75">
      <c r="A262" s="8" t="s">
        <v>331</v>
      </c>
      <c r="B262" s="9" t="s">
        <v>90</v>
      </c>
      <c r="C262" s="9" t="s">
        <v>7</v>
      </c>
      <c r="D262" s="9"/>
      <c r="E262" s="9"/>
      <c r="F262" s="3">
        <f>F263</f>
        <v>1453.9059999999999</v>
      </c>
      <c r="G262" s="3">
        <f>G263</f>
        <v>1468.127</v>
      </c>
    </row>
    <row r="263" spans="1:7" ht="75">
      <c r="A263" s="8" t="s">
        <v>144</v>
      </c>
      <c r="B263" s="9" t="s">
        <v>91</v>
      </c>
      <c r="C263" s="9"/>
      <c r="D263" s="9"/>
      <c r="E263" s="9"/>
      <c r="F263" s="3">
        <f>F264+F274</f>
        <v>1453.9059999999999</v>
      </c>
      <c r="G263" s="3">
        <f>G264+G274</f>
        <v>1468.127</v>
      </c>
    </row>
    <row r="264" spans="1:7">
      <c r="A264" s="8" t="s">
        <v>12</v>
      </c>
      <c r="B264" s="9" t="s">
        <v>92</v>
      </c>
      <c r="C264" s="9" t="s">
        <v>7</v>
      </c>
      <c r="D264" s="9"/>
      <c r="E264" s="9"/>
      <c r="F264" s="3">
        <f>F265+F268+F271</f>
        <v>1449.9059999999999</v>
      </c>
      <c r="G264" s="3">
        <f>G265+G268+G271</f>
        <v>1464.127</v>
      </c>
    </row>
    <row r="265" spans="1:7" ht="111.75" customHeight="1">
      <c r="A265" s="8" t="s">
        <v>9</v>
      </c>
      <c r="B265" s="9" t="s">
        <v>92</v>
      </c>
      <c r="C265" s="9" t="s">
        <v>10</v>
      </c>
      <c r="D265" s="9"/>
      <c r="E265" s="9"/>
      <c r="F265" s="3">
        <f>F266</f>
        <v>1214.9069999999999</v>
      </c>
      <c r="G265" s="3">
        <f>G266</f>
        <v>1228.636</v>
      </c>
    </row>
    <row r="266" spans="1:7">
      <c r="A266" s="8" t="s">
        <v>264</v>
      </c>
      <c r="B266" s="9" t="s">
        <v>92</v>
      </c>
      <c r="C266" s="9">
        <v>100</v>
      </c>
      <c r="D266" s="9" t="s">
        <v>6</v>
      </c>
      <c r="E266" s="10" t="s">
        <v>226</v>
      </c>
      <c r="F266" s="3">
        <f>F267</f>
        <v>1214.9069999999999</v>
      </c>
      <c r="G266" s="3">
        <f>G267</f>
        <v>1228.636</v>
      </c>
    </row>
    <row r="267" spans="1:7">
      <c r="A267" s="8" t="s">
        <v>237</v>
      </c>
      <c r="B267" s="9" t="s">
        <v>92</v>
      </c>
      <c r="C267" s="9">
        <v>100</v>
      </c>
      <c r="D267" s="9" t="s">
        <v>6</v>
      </c>
      <c r="E267" s="9" t="s">
        <v>23</v>
      </c>
      <c r="F267" s="3">
        <v>1214.9069999999999</v>
      </c>
      <c r="G267" s="3">
        <v>1228.636</v>
      </c>
    </row>
    <row r="268" spans="1:7" ht="37.5">
      <c r="A268" s="8" t="s">
        <v>13</v>
      </c>
      <c r="B268" s="9" t="s">
        <v>92</v>
      </c>
      <c r="C268" s="9" t="s">
        <v>14</v>
      </c>
      <c r="D268" s="9"/>
      <c r="E268" s="9"/>
      <c r="F268" s="3">
        <f>F269</f>
        <v>230.19900000000001</v>
      </c>
      <c r="G268" s="3">
        <f>G269</f>
        <v>230.691</v>
      </c>
    </row>
    <row r="269" spans="1:7">
      <c r="A269" s="8" t="s">
        <v>264</v>
      </c>
      <c r="B269" s="9" t="s">
        <v>92</v>
      </c>
      <c r="C269" s="9">
        <v>200</v>
      </c>
      <c r="D269" s="9" t="s">
        <v>6</v>
      </c>
      <c r="E269" s="10" t="s">
        <v>226</v>
      </c>
      <c r="F269" s="3">
        <f>F270</f>
        <v>230.19900000000001</v>
      </c>
      <c r="G269" s="3">
        <f>G270</f>
        <v>230.691</v>
      </c>
    </row>
    <row r="270" spans="1:7">
      <c r="A270" s="8" t="s">
        <v>237</v>
      </c>
      <c r="B270" s="9" t="s">
        <v>92</v>
      </c>
      <c r="C270" s="9">
        <v>200</v>
      </c>
      <c r="D270" s="10" t="s">
        <v>6</v>
      </c>
      <c r="E270" s="10" t="s">
        <v>23</v>
      </c>
      <c r="F270" s="3">
        <v>230.19900000000001</v>
      </c>
      <c r="G270" s="3">
        <v>230.691</v>
      </c>
    </row>
    <row r="271" spans="1:7">
      <c r="A271" s="8" t="s">
        <v>15</v>
      </c>
      <c r="B271" s="9" t="s">
        <v>92</v>
      </c>
      <c r="C271" s="9" t="s">
        <v>16</v>
      </c>
      <c r="D271" s="9"/>
      <c r="E271" s="9"/>
      <c r="F271" s="3">
        <f>F272</f>
        <v>4.8</v>
      </c>
      <c r="G271" s="3">
        <f>G272</f>
        <v>4.8</v>
      </c>
    </row>
    <row r="272" spans="1:7" ht="20.25" customHeight="1">
      <c r="A272" s="8" t="s">
        <v>264</v>
      </c>
      <c r="B272" s="9" t="s">
        <v>92</v>
      </c>
      <c r="C272" s="9" t="s">
        <v>16</v>
      </c>
      <c r="D272" s="9" t="s">
        <v>6</v>
      </c>
      <c r="E272" s="10" t="s">
        <v>226</v>
      </c>
      <c r="F272" s="3">
        <f>F273</f>
        <v>4.8</v>
      </c>
      <c r="G272" s="3">
        <f>G273</f>
        <v>4.8</v>
      </c>
    </row>
    <row r="273" spans="1:7">
      <c r="A273" s="8" t="s">
        <v>237</v>
      </c>
      <c r="B273" s="9" t="s">
        <v>92</v>
      </c>
      <c r="C273" s="9" t="s">
        <v>16</v>
      </c>
      <c r="D273" s="9" t="s">
        <v>6</v>
      </c>
      <c r="E273" s="9" t="s">
        <v>23</v>
      </c>
      <c r="F273" s="3">
        <v>4.8</v>
      </c>
      <c r="G273" s="3">
        <v>4.8</v>
      </c>
    </row>
    <row r="274" spans="1:7" ht="37.5">
      <c r="A274" s="8" t="s">
        <v>17</v>
      </c>
      <c r="B274" s="9" t="s">
        <v>93</v>
      </c>
      <c r="C274" s="9" t="s">
        <v>7</v>
      </c>
      <c r="D274" s="9"/>
      <c r="E274" s="9"/>
      <c r="F274" s="3">
        <f t="shared" ref="F274:G276" si="30">F275</f>
        <v>4</v>
      </c>
      <c r="G274" s="3">
        <f t="shared" si="30"/>
        <v>4</v>
      </c>
    </row>
    <row r="275" spans="1:7">
      <c r="A275" s="8" t="s">
        <v>15</v>
      </c>
      <c r="B275" s="9" t="s">
        <v>93</v>
      </c>
      <c r="C275" s="9" t="s">
        <v>16</v>
      </c>
      <c r="D275" s="9"/>
      <c r="E275" s="9"/>
      <c r="F275" s="3">
        <f t="shared" si="30"/>
        <v>4</v>
      </c>
      <c r="G275" s="3">
        <f t="shared" si="30"/>
        <v>4</v>
      </c>
    </row>
    <row r="276" spans="1:7" ht="21" customHeight="1">
      <c r="A276" s="8" t="s">
        <v>264</v>
      </c>
      <c r="B276" s="9" t="s">
        <v>93</v>
      </c>
      <c r="C276" s="9" t="s">
        <v>16</v>
      </c>
      <c r="D276" s="9" t="s">
        <v>6</v>
      </c>
      <c r="E276" s="10" t="s">
        <v>226</v>
      </c>
      <c r="F276" s="3">
        <f t="shared" si="30"/>
        <v>4</v>
      </c>
      <c r="G276" s="3">
        <f t="shared" si="30"/>
        <v>4</v>
      </c>
    </row>
    <row r="277" spans="1:7">
      <c r="A277" s="8" t="s">
        <v>237</v>
      </c>
      <c r="B277" s="9" t="s">
        <v>93</v>
      </c>
      <c r="C277" s="9" t="s">
        <v>16</v>
      </c>
      <c r="D277" s="9" t="s">
        <v>6</v>
      </c>
      <c r="E277" s="9" t="s">
        <v>23</v>
      </c>
      <c r="F277" s="3">
        <v>4</v>
      </c>
      <c r="G277" s="3">
        <v>4</v>
      </c>
    </row>
    <row r="278" spans="1:7" ht="75">
      <c r="A278" s="8" t="s">
        <v>326</v>
      </c>
      <c r="B278" s="9" t="s">
        <v>86</v>
      </c>
      <c r="C278" s="9"/>
      <c r="D278" s="9"/>
      <c r="E278" s="9"/>
      <c r="F278" s="3">
        <f>F279+F294</f>
        <v>4041.8209999999999</v>
      </c>
      <c r="G278" s="3">
        <f>G279+G294</f>
        <v>4081.9809999999998</v>
      </c>
    </row>
    <row r="279" spans="1:7" ht="56.25">
      <c r="A279" s="8" t="s">
        <v>221</v>
      </c>
      <c r="B279" s="9" t="s">
        <v>87</v>
      </c>
      <c r="C279" s="9"/>
      <c r="D279" s="9"/>
      <c r="E279" s="9"/>
      <c r="F279" s="3">
        <f>F280+F290</f>
        <v>4041.8209999999999</v>
      </c>
      <c r="G279" s="3">
        <f>G280+G290</f>
        <v>4081.9809999999998</v>
      </c>
    </row>
    <row r="280" spans="1:7">
      <c r="A280" s="8" t="s">
        <v>12</v>
      </c>
      <c r="B280" s="9" t="s">
        <v>88</v>
      </c>
      <c r="C280" s="9"/>
      <c r="D280" s="9"/>
      <c r="E280" s="9"/>
      <c r="F280" s="3">
        <f>F281+F284+F287</f>
        <v>4036.221</v>
      </c>
      <c r="G280" s="3">
        <f>G281+G284+G287</f>
        <v>4076.3809999999999</v>
      </c>
    </row>
    <row r="281" spans="1:7" ht="112.5">
      <c r="A281" s="8" t="s">
        <v>9</v>
      </c>
      <c r="B281" s="9" t="s">
        <v>88</v>
      </c>
      <c r="C281" s="9" t="s">
        <v>10</v>
      </c>
      <c r="D281" s="9"/>
      <c r="E281" s="9"/>
      <c r="F281" s="3">
        <f>F282</f>
        <v>3177.0070000000001</v>
      </c>
      <c r="G281" s="3">
        <f>G282</f>
        <v>3212.7939999999999</v>
      </c>
    </row>
    <row r="282" spans="1:7" ht="26.25" customHeight="1">
      <c r="A282" s="28" t="s">
        <v>264</v>
      </c>
      <c r="B282" s="9" t="s">
        <v>88</v>
      </c>
      <c r="C282" s="9">
        <v>100</v>
      </c>
      <c r="D282" s="9" t="s">
        <v>6</v>
      </c>
      <c r="E282" s="10" t="s">
        <v>226</v>
      </c>
      <c r="F282" s="3">
        <f>F283</f>
        <v>3177.0070000000001</v>
      </c>
      <c r="G282" s="3">
        <f>G283</f>
        <v>3212.7939999999999</v>
      </c>
    </row>
    <row r="283" spans="1:7" ht="75">
      <c r="A283" s="8" t="s">
        <v>251</v>
      </c>
      <c r="B283" s="9" t="s">
        <v>88</v>
      </c>
      <c r="C283" s="9" t="s">
        <v>10</v>
      </c>
      <c r="D283" s="9" t="s">
        <v>6</v>
      </c>
      <c r="E283" s="9" t="s">
        <v>21</v>
      </c>
      <c r="F283" s="3">
        <v>3177.0070000000001</v>
      </c>
      <c r="G283" s="3">
        <v>3212.7939999999999</v>
      </c>
    </row>
    <row r="284" spans="1:7" ht="37.5">
      <c r="A284" s="8" t="s">
        <v>13</v>
      </c>
      <c r="B284" s="9" t="s">
        <v>88</v>
      </c>
      <c r="C284" s="9" t="s">
        <v>14</v>
      </c>
      <c r="D284" s="9"/>
      <c r="E284" s="9"/>
      <c r="F284" s="3">
        <f>F285</f>
        <v>853.75400000000002</v>
      </c>
      <c r="G284" s="3">
        <f>G285</f>
        <v>858.12699999999995</v>
      </c>
    </row>
    <row r="285" spans="1:7">
      <c r="A285" s="28" t="s">
        <v>264</v>
      </c>
      <c r="B285" s="9" t="s">
        <v>88</v>
      </c>
      <c r="C285" s="9">
        <v>200</v>
      </c>
      <c r="D285" s="10" t="s">
        <v>6</v>
      </c>
      <c r="E285" s="10" t="s">
        <v>226</v>
      </c>
      <c r="F285" s="3">
        <f>F286</f>
        <v>853.75400000000002</v>
      </c>
      <c r="G285" s="3">
        <f>G286</f>
        <v>858.12699999999995</v>
      </c>
    </row>
    <row r="286" spans="1:7" ht="75">
      <c r="A286" s="8" t="s">
        <v>251</v>
      </c>
      <c r="B286" s="9" t="s">
        <v>88</v>
      </c>
      <c r="C286" s="9">
        <v>200</v>
      </c>
      <c r="D286" s="10" t="s">
        <v>6</v>
      </c>
      <c r="E286" s="10" t="s">
        <v>21</v>
      </c>
      <c r="F286" s="3">
        <v>853.75400000000002</v>
      </c>
      <c r="G286" s="3">
        <v>858.12699999999995</v>
      </c>
    </row>
    <row r="287" spans="1:7">
      <c r="A287" s="8" t="s">
        <v>15</v>
      </c>
      <c r="B287" s="9" t="s">
        <v>88</v>
      </c>
      <c r="C287" s="9" t="s">
        <v>16</v>
      </c>
      <c r="D287" s="9"/>
      <c r="E287" s="9"/>
      <c r="F287" s="3">
        <f>F288</f>
        <v>5.46</v>
      </c>
      <c r="G287" s="3">
        <f>G288</f>
        <v>5.46</v>
      </c>
    </row>
    <row r="288" spans="1:7">
      <c r="A288" s="28" t="s">
        <v>264</v>
      </c>
      <c r="B288" s="9" t="s">
        <v>88</v>
      </c>
      <c r="C288" s="9">
        <v>800</v>
      </c>
      <c r="D288" s="10" t="s">
        <v>6</v>
      </c>
      <c r="E288" s="10" t="s">
        <v>226</v>
      </c>
      <c r="F288" s="3">
        <f>F289</f>
        <v>5.46</v>
      </c>
      <c r="G288" s="3">
        <f>G289</f>
        <v>5.46</v>
      </c>
    </row>
    <row r="289" spans="1:7" ht="75">
      <c r="A289" s="8" t="s">
        <v>251</v>
      </c>
      <c r="B289" s="9" t="s">
        <v>88</v>
      </c>
      <c r="C289" s="9">
        <v>800</v>
      </c>
      <c r="D289" s="10" t="s">
        <v>6</v>
      </c>
      <c r="E289" s="10" t="s">
        <v>21</v>
      </c>
      <c r="F289" s="3">
        <v>5.46</v>
      </c>
      <c r="G289" s="3">
        <v>5.46</v>
      </c>
    </row>
    <row r="290" spans="1:7" ht="37.5">
      <c r="A290" s="8" t="s">
        <v>17</v>
      </c>
      <c r="B290" s="9" t="s">
        <v>89</v>
      </c>
      <c r="C290" s="9"/>
      <c r="D290" s="9"/>
      <c r="E290" s="9"/>
      <c r="F290" s="3">
        <f t="shared" ref="F290:G292" si="31">F291</f>
        <v>5.6</v>
      </c>
      <c r="G290" s="3">
        <f t="shared" si="31"/>
        <v>5.6</v>
      </c>
    </row>
    <row r="291" spans="1:7">
      <c r="A291" s="8" t="s">
        <v>15</v>
      </c>
      <c r="B291" s="9" t="s">
        <v>89</v>
      </c>
      <c r="C291" s="9" t="s">
        <v>16</v>
      </c>
      <c r="D291" s="9"/>
      <c r="E291" s="9"/>
      <c r="F291" s="3">
        <f t="shared" si="31"/>
        <v>5.6</v>
      </c>
      <c r="G291" s="3">
        <f t="shared" si="31"/>
        <v>5.6</v>
      </c>
    </row>
    <row r="292" spans="1:7">
      <c r="A292" s="8" t="s">
        <v>264</v>
      </c>
      <c r="B292" s="9" t="s">
        <v>89</v>
      </c>
      <c r="C292" s="9" t="s">
        <v>16</v>
      </c>
      <c r="D292" s="9" t="s">
        <v>6</v>
      </c>
      <c r="E292" s="10" t="s">
        <v>226</v>
      </c>
      <c r="F292" s="3">
        <f t="shared" si="31"/>
        <v>5.6</v>
      </c>
      <c r="G292" s="3">
        <f t="shared" si="31"/>
        <v>5.6</v>
      </c>
    </row>
    <row r="293" spans="1:7" ht="18.75" customHeight="1">
      <c r="A293" s="8" t="s">
        <v>237</v>
      </c>
      <c r="B293" s="9" t="s">
        <v>89</v>
      </c>
      <c r="C293" s="9" t="s">
        <v>16</v>
      </c>
      <c r="D293" s="9" t="s">
        <v>6</v>
      </c>
      <c r="E293" s="9">
        <v>13</v>
      </c>
      <c r="F293" s="3">
        <v>5.6</v>
      </c>
      <c r="G293" s="3">
        <v>5.6</v>
      </c>
    </row>
    <row r="294" spans="1:7" ht="0.75" customHeight="1">
      <c r="A294" s="8" t="s">
        <v>207</v>
      </c>
      <c r="B294" s="9" t="s">
        <v>208</v>
      </c>
      <c r="C294" s="9"/>
      <c r="D294" s="9"/>
      <c r="E294" s="9"/>
      <c r="F294" s="3">
        <f>F295+F299</f>
        <v>0</v>
      </c>
      <c r="G294" s="3">
        <f>G295+G299</f>
        <v>0</v>
      </c>
    </row>
    <row r="295" spans="1:7" ht="112.5">
      <c r="A295" s="8" t="s">
        <v>140</v>
      </c>
      <c r="B295" s="9" t="s">
        <v>209</v>
      </c>
      <c r="C295" s="9" t="s">
        <v>7</v>
      </c>
      <c r="D295" s="9"/>
      <c r="E295" s="9"/>
      <c r="F295" s="3">
        <f t="shared" ref="F295:G297" si="32">F296</f>
        <v>0</v>
      </c>
      <c r="G295" s="3">
        <f t="shared" si="32"/>
        <v>0</v>
      </c>
    </row>
    <row r="296" spans="1:7">
      <c r="A296" s="8" t="s">
        <v>24</v>
      </c>
      <c r="B296" s="9" t="s">
        <v>209</v>
      </c>
      <c r="C296" s="9" t="s">
        <v>25</v>
      </c>
      <c r="D296" s="9"/>
      <c r="E296" s="9"/>
      <c r="F296" s="3">
        <f t="shared" si="32"/>
        <v>0</v>
      </c>
      <c r="G296" s="3">
        <f t="shared" si="32"/>
        <v>0</v>
      </c>
    </row>
    <row r="297" spans="1:7" ht="75">
      <c r="A297" s="17" t="s">
        <v>252</v>
      </c>
      <c r="B297" s="9" t="s">
        <v>209</v>
      </c>
      <c r="C297" s="9" t="s">
        <v>25</v>
      </c>
      <c r="D297" s="9" t="s">
        <v>46</v>
      </c>
      <c r="E297" s="10" t="s">
        <v>226</v>
      </c>
      <c r="F297" s="3">
        <f t="shared" si="32"/>
        <v>0</v>
      </c>
      <c r="G297" s="3">
        <f t="shared" si="32"/>
        <v>0</v>
      </c>
    </row>
    <row r="298" spans="1:7" ht="56.25">
      <c r="A298" s="17" t="s">
        <v>253</v>
      </c>
      <c r="B298" s="9" t="s">
        <v>209</v>
      </c>
      <c r="C298" s="9" t="s">
        <v>25</v>
      </c>
      <c r="D298" s="9" t="s">
        <v>46</v>
      </c>
      <c r="E298" s="9" t="s">
        <v>6</v>
      </c>
      <c r="F298" s="3"/>
      <c r="G298" s="3"/>
    </row>
    <row r="299" spans="1:7" ht="0.75" customHeight="1">
      <c r="A299" s="8" t="s">
        <v>141</v>
      </c>
      <c r="B299" s="9" t="s">
        <v>210</v>
      </c>
      <c r="C299" s="9"/>
      <c r="D299" s="9"/>
      <c r="E299" s="9"/>
      <c r="F299" s="3">
        <f t="shared" ref="F299:G301" si="33">F300</f>
        <v>0</v>
      </c>
      <c r="G299" s="3">
        <f t="shared" si="33"/>
        <v>0</v>
      </c>
    </row>
    <row r="300" spans="1:7">
      <c r="A300" s="8" t="s">
        <v>24</v>
      </c>
      <c r="B300" s="9" t="s">
        <v>210</v>
      </c>
      <c r="C300" s="9" t="s">
        <v>25</v>
      </c>
      <c r="D300" s="9"/>
      <c r="E300" s="9"/>
      <c r="F300" s="3">
        <f t="shared" si="33"/>
        <v>0</v>
      </c>
      <c r="G300" s="3">
        <f t="shared" si="33"/>
        <v>0</v>
      </c>
    </row>
    <row r="301" spans="1:7" ht="75">
      <c r="A301" s="17" t="s">
        <v>252</v>
      </c>
      <c r="B301" s="9" t="s">
        <v>210</v>
      </c>
      <c r="C301" s="9" t="s">
        <v>25</v>
      </c>
      <c r="D301" s="9" t="s">
        <v>46</v>
      </c>
      <c r="E301" s="10" t="s">
        <v>226</v>
      </c>
      <c r="F301" s="3">
        <f t="shared" si="33"/>
        <v>0</v>
      </c>
      <c r="G301" s="3">
        <f t="shared" si="33"/>
        <v>0</v>
      </c>
    </row>
    <row r="302" spans="1:7" ht="56.25">
      <c r="A302" s="17" t="s">
        <v>253</v>
      </c>
      <c r="B302" s="9" t="s">
        <v>210</v>
      </c>
      <c r="C302" s="9" t="s">
        <v>25</v>
      </c>
      <c r="D302" s="9" t="s">
        <v>46</v>
      </c>
      <c r="E302" s="9" t="s">
        <v>6</v>
      </c>
      <c r="F302" s="3"/>
      <c r="G302" s="3"/>
    </row>
    <row r="303" spans="1:7" ht="93.75">
      <c r="A303" s="8" t="s">
        <v>216</v>
      </c>
      <c r="B303" s="9" t="s">
        <v>217</v>
      </c>
      <c r="C303" s="9"/>
      <c r="D303" s="9"/>
      <c r="E303" s="9"/>
      <c r="F303" s="3">
        <f>F304</f>
        <v>0</v>
      </c>
      <c r="G303" s="3">
        <f>G304</f>
        <v>0</v>
      </c>
    </row>
    <row r="304" spans="1:7" ht="56.25">
      <c r="A304" s="8" t="s">
        <v>218</v>
      </c>
      <c r="B304" s="9" t="s">
        <v>219</v>
      </c>
      <c r="C304" s="9"/>
      <c r="D304" s="9"/>
      <c r="E304" s="9"/>
      <c r="F304" s="3">
        <f>F305+F309</f>
        <v>0</v>
      </c>
      <c r="G304" s="3">
        <f>G305+G309</f>
        <v>0</v>
      </c>
    </row>
    <row r="305" spans="1:7">
      <c r="A305" s="8" t="s">
        <v>26</v>
      </c>
      <c r="B305" s="9" t="s">
        <v>220</v>
      </c>
      <c r="C305" s="9"/>
      <c r="D305" s="9"/>
      <c r="E305" s="9"/>
      <c r="F305" s="3">
        <f>F306</f>
        <v>0</v>
      </c>
      <c r="G305" s="3">
        <f>G306</f>
        <v>0</v>
      </c>
    </row>
    <row r="306" spans="1:7">
      <c r="A306" s="8" t="s">
        <v>229</v>
      </c>
      <c r="B306" s="9" t="s">
        <v>220</v>
      </c>
      <c r="C306" s="9"/>
      <c r="D306" s="10" t="s">
        <v>39</v>
      </c>
      <c r="E306" s="10" t="s">
        <v>226</v>
      </c>
      <c r="F306" s="3"/>
      <c r="G306" s="3"/>
    </row>
    <row r="307" spans="1:7">
      <c r="A307" s="8" t="s">
        <v>231</v>
      </c>
      <c r="B307" s="9" t="s">
        <v>220</v>
      </c>
      <c r="C307" s="9"/>
      <c r="D307" s="10" t="s">
        <v>39</v>
      </c>
      <c r="E307" s="10" t="s">
        <v>35</v>
      </c>
      <c r="F307" s="3">
        <f>F308</f>
        <v>0</v>
      </c>
      <c r="G307" s="3">
        <f>G308</f>
        <v>0</v>
      </c>
    </row>
    <row r="308" spans="1:7" ht="37.5">
      <c r="A308" s="8" t="s">
        <v>13</v>
      </c>
      <c r="B308" s="9" t="s">
        <v>220</v>
      </c>
      <c r="C308" s="9">
        <v>200</v>
      </c>
      <c r="D308" s="9" t="s">
        <v>39</v>
      </c>
      <c r="E308" s="9" t="s">
        <v>35</v>
      </c>
      <c r="F308" s="3"/>
      <c r="G308" s="3"/>
    </row>
    <row r="309" spans="1:7">
      <c r="A309" s="8" t="s">
        <v>26</v>
      </c>
      <c r="B309" s="9" t="s">
        <v>220</v>
      </c>
      <c r="C309" s="9"/>
      <c r="D309" s="9"/>
      <c r="E309" s="9"/>
      <c r="F309" s="3">
        <f t="shared" ref="F309:G311" si="34">F310</f>
        <v>0</v>
      </c>
      <c r="G309" s="3">
        <f t="shared" si="34"/>
        <v>0</v>
      </c>
    </row>
    <row r="310" spans="1:7" ht="56.25">
      <c r="A310" s="8" t="s">
        <v>27</v>
      </c>
      <c r="B310" s="9" t="s">
        <v>220</v>
      </c>
      <c r="C310" s="9">
        <v>600</v>
      </c>
      <c r="D310" s="9"/>
      <c r="E310" s="9"/>
      <c r="F310" s="3">
        <f t="shared" si="34"/>
        <v>0</v>
      </c>
      <c r="G310" s="3">
        <f t="shared" si="34"/>
        <v>0</v>
      </c>
    </row>
    <row r="311" spans="1:7">
      <c r="A311" s="8" t="s">
        <v>241</v>
      </c>
      <c r="B311" s="9" t="s">
        <v>220</v>
      </c>
      <c r="C311" s="9">
        <v>600</v>
      </c>
      <c r="D311" s="9" t="s">
        <v>44</v>
      </c>
      <c r="E311" s="10" t="s">
        <v>226</v>
      </c>
      <c r="F311" s="3">
        <f t="shared" si="34"/>
        <v>0</v>
      </c>
      <c r="G311" s="3">
        <f t="shared" si="34"/>
        <v>0</v>
      </c>
    </row>
    <row r="312" spans="1:7">
      <c r="A312" s="8" t="s">
        <v>242</v>
      </c>
      <c r="B312" s="9" t="s">
        <v>220</v>
      </c>
      <c r="C312" s="9">
        <v>600</v>
      </c>
      <c r="D312" s="9" t="s">
        <v>44</v>
      </c>
      <c r="E312" s="9" t="s">
        <v>6</v>
      </c>
      <c r="F312" s="3"/>
      <c r="G312" s="3"/>
    </row>
    <row r="313" spans="1:7" ht="93.75">
      <c r="A313" s="8" t="s">
        <v>212</v>
      </c>
      <c r="B313" s="9" t="s">
        <v>211</v>
      </c>
      <c r="C313" s="9"/>
      <c r="D313" s="9"/>
      <c r="E313" s="9"/>
      <c r="F313" s="3">
        <f t="shared" ref="F313:G317" si="35">F314</f>
        <v>32</v>
      </c>
      <c r="G313" s="3">
        <f t="shared" si="35"/>
        <v>57</v>
      </c>
    </row>
    <row r="314" spans="1:7" ht="93.75">
      <c r="A314" s="8" t="s">
        <v>213</v>
      </c>
      <c r="B314" s="9" t="s">
        <v>214</v>
      </c>
      <c r="C314" s="9"/>
      <c r="D314" s="9"/>
      <c r="E314" s="9"/>
      <c r="F314" s="3">
        <f t="shared" si="35"/>
        <v>32</v>
      </c>
      <c r="G314" s="3">
        <f t="shared" si="35"/>
        <v>57</v>
      </c>
    </row>
    <row r="315" spans="1:7">
      <c r="A315" s="8" t="s">
        <v>26</v>
      </c>
      <c r="B315" s="9" t="s">
        <v>215</v>
      </c>
      <c r="C315" s="9"/>
      <c r="D315" s="9"/>
      <c r="E315" s="9"/>
      <c r="F315" s="3">
        <f t="shared" si="35"/>
        <v>32</v>
      </c>
      <c r="G315" s="3">
        <f t="shared" si="35"/>
        <v>57</v>
      </c>
    </row>
    <row r="316" spans="1:7" ht="37.5">
      <c r="A316" s="8" t="s">
        <v>13</v>
      </c>
      <c r="B316" s="9" t="s">
        <v>215</v>
      </c>
      <c r="C316" s="9">
        <v>200</v>
      </c>
      <c r="D316" s="9"/>
      <c r="E316" s="9"/>
      <c r="F316" s="3">
        <f t="shared" si="35"/>
        <v>32</v>
      </c>
      <c r="G316" s="3">
        <f t="shared" si="35"/>
        <v>57</v>
      </c>
    </row>
    <row r="317" spans="1:7">
      <c r="A317" s="8" t="s">
        <v>229</v>
      </c>
      <c r="B317" s="9" t="s">
        <v>215</v>
      </c>
      <c r="C317" s="9">
        <v>200</v>
      </c>
      <c r="D317" s="9" t="s">
        <v>39</v>
      </c>
      <c r="E317" s="10" t="s">
        <v>226</v>
      </c>
      <c r="F317" s="3">
        <f t="shared" si="35"/>
        <v>32</v>
      </c>
      <c r="G317" s="3">
        <f t="shared" si="35"/>
        <v>57</v>
      </c>
    </row>
    <row r="318" spans="1:7">
      <c r="A318" s="8" t="s">
        <v>231</v>
      </c>
      <c r="B318" s="9" t="s">
        <v>215</v>
      </c>
      <c r="C318" s="9">
        <v>200</v>
      </c>
      <c r="D318" s="9" t="s">
        <v>39</v>
      </c>
      <c r="E318" s="9" t="s">
        <v>35</v>
      </c>
      <c r="F318" s="3">
        <v>32</v>
      </c>
      <c r="G318" s="3">
        <v>57</v>
      </c>
    </row>
    <row r="319" spans="1:7" ht="112.5">
      <c r="A319" s="25" t="s">
        <v>300</v>
      </c>
      <c r="B319" s="21" t="s">
        <v>299</v>
      </c>
      <c r="C319" s="9"/>
      <c r="D319" s="9"/>
      <c r="E319" s="9"/>
      <c r="F319" s="3">
        <f t="shared" ref="F319:G321" si="36">F320</f>
        <v>2.1</v>
      </c>
      <c r="G319" s="3">
        <f t="shared" si="36"/>
        <v>2.2000000000000002</v>
      </c>
    </row>
    <row r="320" spans="1:7" ht="112.5">
      <c r="A320" s="22" t="s">
        <v>9</v>
      </c>
      <c r="B320" s="21" t="s">
        <v>299</v>
      </c>
      <c r="C320" s="9">
        <v>100</v>
      </c>
      <c r="D320" s="9"/>
      <c r="E320" s="9"/>
      <c r="F320" s="3">
        <f t="shared" si="36"/>
        <v>2.1</v>
      </c>
      <c r="G320" s="3">
        <f t="shared" si="36"/>
        <v>2.2000000000000002</v>
      </c>
    </row>
    <row r="321" spans="1:7">
      <c r="A321" s="8" t="s">
        <v>264</v>
      </c>
      <c r="B321" s="21" t="s">
        <v>299</v>
      </c>
      <c r="C321" s="9">
        <v>100</v>
      </c>
      <c r="D321" s="10" t="s">
        <v>6</v>
      </c>
      <c r="E321" s="10" t="s">
        <v>226</v>
      </c>
      <c r="F321" s="3">
        <f t="shared" si="36"/>
        <v>2.1</v>
      </c>
      <c r="G321" s="3">
        <f t="shared" si="36"/>
        <v>2.2000000000000002</v>
      </c>
    </row>
    <row r="322" spans="1:7" ht="93.75">
      <c r="A322" s="26" t="s">
        <v>255</v>
      </c>
      <c r="B322" s="21" t="s">
        <v>299</v>
      </c>
      <c r="C322" s="9">
        <v>100</v>
      </c>
      <c r="D322" s="10" t="s">
        <v>6</v>
      </c>
      <c r="E322" s="10" t="s">
        <v>11</v>
      </c>
      <c r="F322" s="3">
        <v>2.1</v>
      </c>
      <c r="G322" s="3">
        <v>2.2000000000000002</v>
      </c>
    </row>
    <row r="323" spans="1:7" ht="150">
      <c r="A323" s="8" t="s">
        <v>62</v>
      </c>
      <c r="B323" s="9" t="s">
        <v>80</v>
      </c>
      <c r="C323" s="9"/>
      <c r="D323" s="10"/>
      <c r="E323" s="10"/>
      <c r="F323" s="3">
        <f t="shared" ref="F323:G325" si="37">F324</f>
        <v>2006.2</v>
      </c>
      <c r="G323" s="3">
        <f t="shared" si="37"/>
        <v>2006.2</v>
      </c>
    </row>
    <row r="324" spans="1:7" ht="37.5">
      <c r="A324" s="8" t="s">
        <v>13</v>
      </c>
      <c r="B324" s="10" t="s">
        <v>80</v>
      </c>
      <c r="C324" s="10" t="s">
        <v>14</v>
      </c>
      <c r="D324" s="10"/>
      <c r="E324" s="10"/>
      <c r="F324" s="3">
        <f t="shared" si="37"/>
        <v>2006.2</v>
      </c>
      <c r="G324" s="3">
        <f t="shared" si="37"/>
        <v>2006.2</v>
      </c>
    </row>
    <row r="325" spans="1:7">
      <c r="A325" s="8" t="s">
        <v>249</v>
      </c>
      <c r="B325" s="10" t="s">
        <v>80</v>
      </c>
      <c r="C325" s="10">
        <v>200</v>
      </c>
      <c r="D325" s="10" t="s">
        <v>18</v>
      </c>
      <c r="E325" s="10" t="s">
        <v>226</v>
      </c>
      <c r="F325" s="3">
        <f t="shared" si="37"/>
        <v>2006.2</v>
      </c>
      <c r="G325" s="3">
        <f t="shared" si="37"/>
        <v>2006.2</v>
      </c>
    </row>
    <row r="326" spans="1:7">
      <c r="A326" s="6" t="s">
        <v>277</v>
      </c>
      <c r="B326" s="10" t="s">
        <v>80</v>
      </c>
      <c r="C326" s="10">
        <v>200</v>
      </c>
      <c r="D326" s="10" t="s">
        <v>18</v>
      </c>
      <c r="E326" s="10" t="s">
        <v>20</v>
      </c>
      <c r="F326" s="3">
        <v>2006.2</v>
      </c>
      <c r="G326" s="3">
        <v>2006.2</v>
      </c>
    </row>
    <row r="327" spans="1:7">
      <c r="A327" s="8" t="s">
        <v>19</v>
      </c>
      <c r="B327" s="9" t="s">
        <v>64</v>
      </c>
      <c r="C327" s="9"/>
      <c r="D327" s="9"/>
      <c r="E327" s="9"/>
      <c r="F327" s="3">
        <f>F328+F332+F347+F358+F362+F369+F376+F383+F387+F402+F406+F410+F414+F418+F428+F440+F395+F351+F391+F447+F432+F436</f>
        <v>79762.645000000004</v>
      </c>
      <c r="G327" s="3">
        <f>G328+G332+G347+G358+G362+G369+G376+G383+G387+G402+G406+G410+G414+G418+G428+G440+G395+G351+G391+G447+G432+G436</f>
        <v>81541.816000000006</v>
      </c>
    </row>
    <row r="328" spans="1:7">
      <c r="A328" s="8" t="s">
        <v>34</v>
      </c>
      <c r="B328" s="9" t="s">
        <v>65</v>
      </c>
      <c r="C328" s="9" t="s">
        <v>7</v>
      </c>
      <c r="D328" s="9"/>
      <c r="E328" s="9"/>
      <c r="F328" s="3">
        <f t="shared" ref="F328:G330" si="38">F329</f>
        <v>1504.1079999999999</v>
      </c>
      <c r="G328" s="3">
        <f t="shared" si="38"/>
        <v>1521.105</v>
      </c>
    </row>
    <row r="329" spans="1:7" ht="112.5">
      <c r="A329" s="8" t="s">
        <v>9</v>
      </c>
      <c r="B329" s="9" t="s">
        <v>65</v>
      </c>
      <c r="C329" s="9" t="s">
        <v>10</v>
      </c>
      <c r="D329" s="9"/>
      <c r="E329" s="9"/>
      <c r="F329" s="3">
        <f t="shared" si="38"/>
        <v>1504.1079999999999</v>
      </c>
      <c r="G329" s="3">
        <f t="shared" si="38"/>
        <v>1521.105</v>
      </c>
    </row>
    <row r="330" spans="1:7">
      <c r="A330" s="8" t="s">
        <v>264</v>
      </c>
      <c r="B330" s="9" t="s">
        <v>65</v>
      </c>
      <c r="C330" s="9" t="s">
        <v>10</v>
      </c>
      <c r="D330" s="9" t="s">
        <v>6</v>
      </c>
      <c r="E330" s="10" t="s">
        <v>226</v>
      </c>
      <c r="F330" s="3">
        <f t="shared" si="38"/>
        <v>1504.1079999999999</v>
      </c>
      <c r="G330" s="3">
        <f t="shared" si="38"/>
        <v>1521.105</v>
      </c>
    </row>
    <row r="331" spans="1:7" ht="75">
      <c r="A331" s="8" t="s">
        <v>254</v>
      </c>
      <c r="B331" s="9" t="s">
        <v>65</v>
      </c>
      <c r="C331" s="9" t="s">
        <v>10</v>
      </c>
      <c r="D331" s="9" t="s">
        <v>6</v>
      </c>
      <c r="E331" s="9" t="s">
        <v>8</v>
      </c>
      <c r="F331" s="3">
        <v>1504.1079999999999</v>
      </c>
      <c r="G331" s="3">
        <v>1521.105</v>
      </c>
    </row>
    <row r="332" spans="1:7">
      <c r="A332" s="8" t="s">
        <v>12</v>
      </c>
      <c r="B332" s="9" t="s">
        <v>66</v>
      </c>
      <c r="C332" s="9" t="s">
        <v>7</v>
      </c>
      <c r="D332" s="9"/>
      <c r="E332" s="9"/>
      <c r="F332" s="3">
        <f>F333+F338+F343</f>
        <v>20302.803999999996</v>
      </c>
      <c r="G332" s="3">
        <f>G333+G338+G343</f>
        <v>21744.264999999999</v>
      </c>
    </row>
    <row r="333" spans="1:7" ht="112.5">
      <c r="A333" s="8" t="s">
        <v>9</v>
      </c>
      <c r="B333" s="9" t="s">
        <v>66</v>
      </c>
      <c r="C333" s="9">
        <v>100</v>
      </c>
      <c r="D333" s="9"/>
      <c r="E333" s="9"/>
      <c r="F333" s="3">
        <f>F334</f>
        <v>13168.344999999999</v>
      </c>
      <c r="G333" s="3">
        <f>G334</f>
        <v>13316.234</v>
      </c>
    </row>
    <row r="334" spans="1:7">
      <c r="A334" s="8" t="s">
        <v>264</v>
      </c>
      <c r="B334" s="9" t="s">
        <v>66</v>
      </c>
      <c r="C334" s="9">
        <v>100</v>
      </c>
      <c r="D334" s="9" t="s">
        <v>6</v>
      </c>
      <c r="E334" s="10" t="s">
        <v>226</v>
      </c>
      <c r="F334" s="3">
        <f>F335+F336+F337</f>
        <v>13168.344999999999</v>
      </c>
      <c r="G334" s="3">
        <f>G335+G336+G337</f>
        <v>13316.234</v>
      </c>
    </row>
    <row r="335" spans="1:7" ht="93.75">
      <c r="A335" s="8" t="s">
        <v>255</v>
      </c>
      <c r="B335" s="9" t="s">
        <v>66</v>
      </c>
      <c r="C335" s="9">
        <v>100</v>
      </c>
      <c r="D335" s="9" t="s">
        <v>6</v>
      </c>
      <c r="E335" s="10" t="s">
        <v>11</v>
      </c>
      <c r="F335" s="3">
        <v>3256.578</v>
      </c>
      <c r="G335" s="3">
        <v>3293.2310000000002</v>
      </c>
    </row>
    <row r="336" spans="1:7" ht="112.5">
      <c r="A336" s="8" t="s">
        <v>233</v>
      </c>
      <c r="B336" s="9" t="s">
        <v>66</v>
      </c>
      <c r="C336" s="9">
        <v>100</v>
      </c>
      <c r="D336" s="9" t="s">
        <v>6</v>
      </c>
      <c r="E336" s="10" t="s">
        <v>18</v>
      </c>
      <c r="F336" s="3">
        <v>9246.6849999999995</v>
      </c>
      <c r="G336" s="3">
        <v>9350.4459999999999</v>
      </c>
    </row>
    <row r="337" spans="1:7" ht="75">
      <c r="A337" s="8" t="s">
        <v>251</v>
      </c>
      <c r="B337" s="9" t="s">
        <v>66</v>
      </c>
      <c r="C337" s="9">
        <v>100</v>
      </c>
      <c r="D337" s="9" t="s">
        <v>6</v>
      </c>
      <c r="E337" s="10" t="s">
        <v>21</v>
      </c>
      <c r="F337" s="3">
        <v>665.08199999999999</v>
      </c>
      <c r="G337" s="3">
        <v>672.55700000000002</v>
      </c>
    </row>
    <row r="338" spans="1:7" ht="37.5">
      <c r="A338" s="8" t="s">
        <v>13</v>
      </c>
      <c r="B338" s="9" t="s">
        <v>66</v>
      </c>
      <c r="C338" s="9">
        <v>200</v>
      </c>
      <c r="D338" s="9"/>
      <c r="E338" s="9"/>
      <c r="F338" s="3">
        <f>F339</f>
        <v>6834.8589999999995</v>
      </c>
      <c r="G338" s="3">
        <f>G339</f>
        <v>8128.4310000000005</v>
      </c>
    </row>
    <row r="339" spans="1:7">
      <c r="A339" s="8" t="s">
        <v>264</v>
      </c>
      <c r="B339" s="9" t="s">
        <v>66</v>
      </c>
      <c r="C339" s="9">
        <v>200</v>
      </c>
      <c r="D339" s="9" t="s">
        <v>6</v>
      </c>
      <c r="E339" s="10" t="s">
        <v>226</v>
      </c>
      <c r="F339" s="3">
        <f>F340+F341+F342</f>
        <v>6834.8589999999995</v>
      </c>
      <c r="G339" s="3">
        <f>G340+G341+G342</f>
        <v>8128.4310000000005</v>
      </c>
    </row>
    <row r="340" spans="1:7" ht="93.75">
      <c r="A340" s="8" t="s">
        <v>255</v>
      </c>
      <c r="B340" s="9" t="s">
        <v>66</v>
      </c>
      <c r="C340" s="9" t="s">
        <v>14</v>
      </c>
      <c r="D340" s="9" t="s">
        <v>6</v>
      </c>
      <c r="E340" s="9" t="s">
        <v>11</v>
      </c>
      <c r="F340" s="3">
        <v>1400.5</v>
      </c>
      <c r="G340" s="3">
        <v>1430.5</v>
      </c>
    </row>
    <row r="341" spans="1:7" ht="112.5">
      <c r="A341" s="8" t="s">
        <v>233</v>
      </c>
      <c r="B341" s="9" t="s">
        <v>66</v>
      </c>
      <c r="C341" s="9" t="s">
        <v>14</v>
      </c>
      <c r="D341" s="9" t="s">
        <v>6</v>
      </c>
      <c r="E341" s="10" t="s">
        <v>18</v>
      </c>
      <c r="F341" s="3">
        <v>5395.4759999999997</v>
      </c>
      <c r="G341" s="3">
        <v>6658.8680000000004</v>
      </c>
    </row>
    <row r="342" spans="1:7" ht="75">
      <c r="A342" s="8" t="s">
        <v>251</v>
      </c>
      <c r="B342" s="9" t="s">
        <v>66</v>
      </c>
      <c r="C342" s="9" t="s">
        <v>14</v>
      </c>
      <c r="D342" s="9" t="s">
        <v>6</v>
      </c>
      <c r="E342" s="10" t="s">
        <v>21</v>
      </c>
      <c r="F342" s="3">
        <v>38.883000000000003</v>
      </c>
      <c r="G342" s="3">
        <v>39.063000000000002</v>
      </c>
    </row>
    <row r="343" spans="1:7">
      <c r="A343" s="8" t="s">
        <v>15</v>
      </c>
      <c r="B343" s="9" t="s">
        <v>66</v>
      </c>
      <c r="C343" s="9" t="s">
        <v>16</v>
      </c>
      <c r="D343" s="9"/>
      <c r="E343" s="9"/>
      <c r="F343" s="3">
        <f>F344</f>
        <v>299.60000000000002</v>
      </c>
      <c r="G343" s="3">
        <f>G344</f>
        <v>299.60000000000002</v>
      </c>
    </row>
    <row r="344" spans="1:7">
      <c r="A344" s="8" t="s">
        <v>264</v>
      </c>
      <c r="B344" s="9" t="s">
        <v>66</v>
      </c>
      <c r="C344" s="9">
        <v>800</v>
      </c>
      <c r="D344" s="9" t="s">
        <v>6</v>
      </c>
      <c r="E344" s="10" t="s">
        <v>226</v>
      </c>
      <c r="F344" s="3">
        <f>F345+F346</f>
        <v>299.60000000000002</v>
      </c>
      <c r="G344" s="3">
        <f>G345+G346</f>
        <v>299.60000000000002</v>
      </c>
    </row>
    <row r="345" spans="1:7" ht="93.75">
      <c r="A345" s="8" t="s">
        <v>255</v>
      </c>
      <c r="B345" s="9" t="s">
        <v>66</v>
      </c>
      <c r="C345" s="9">
        <v>800</v>
      </c>
      <c r="D345" s="9" t="s">
        <v>6</v>
      </c>
      <c r="E345" s="9" t="s">
        <v>11</v>
      </c>
      <c r="F345" s="3">
        <v>88.4</v>
      </c>
      <c r="G345" s="3">
        <v>88.4</v>
      </c>
    </row>
    <row r="346" spans="1:7" ht="112.5">
      <c r="A346" s="8" t="s">
        <v>233</v>
      </c>
      <c r="B346" s="9" t="s">
        <v>66</v>
      </c>
      <c r="C346" s="9">
        <v>800</v>
      </c>
      <c r="D346" s="9" t="s">
        <v>6</v>
      </c>
      <c r="E346" s="9" t="s">
        <v>18</v>
      </c>
      <c r="F346" s="3">
        <v>211.2</v>
      </c>
      <c r="G346" s="3">
        <v>211.2</v>
      </c>
    </row>
    <row r="347" spans="1:7" ht="37.5">
      <c r="A347" s="8" t="s">
        <v>50</v>
      </c>
      <c r="B347" s="9" t="s">
        <v>67</v>
      </c>
      <c r="C347" s="9"/>
      <c r="D347" s="9"/>
      <c r="E347" s="9"/>
      <c r="F347" s="3">
        <f t="shared" ref="F347:G349" si="39">F348</f>
        <v>677.22</v>
      </c>
      <c r="G347" s="3">
        <f t="shared" si="39"/>
        <v>677.22</v>
      </c>
    </row>
    <row r="348" spans="1:7">
      <c r="A348" s="8" t="s">
        <v>15</v>
      </c>
      <c r="B348" s="9" t="s">
        <v>67</v>
      </c>
      <c r="C348" s="9" t="s">
        <v>16</v>
      </c>
      <c r="D348" s="9"/>
      <c r="E348" s="9"/>
      <c r="F348" s="3">
        <f t="shared" si="39"/>
        <v>677.22</v>
      </c>
      <c r="G348" s="3">
        <f t="shared" si="39"/>
        <v>677.22</v>
      </c>
    </row>
    <row r="349" spans="1:7">
      <c r="A349" s="8" t="s">
        <v>264</v>
      </c>
      <c r="B349" s="9" t="s">
        <v>67</v>
      </c>
      <c r="C349" s="9" t="s">
        <v>16</v>
      </c>
      <c r="D349" s="9" t="s">
        <v>6</v>
      </c>
      <c r="E349" s="10" t="s">
        <v>226</v>
      </c>
      <c r="F349" s="3">
        <f t="shared" si="39"/>
        <v>677.22</v>
      </c>
      <c r="G349" s="3">
        <f t="shared" si="39"/>
        <v>677.22</v>
      </c>
    </row>
    <row r="350" spans="1:7">
      <c r="A350" s="8" t="s">
        <v>237</v>
      </c>
      <c r="B350" s="9" t="s">
        <v>67</v>
      </c>
      <c r="C350" s="9" t="s">
        <v>16</v>
      </c>
      <c r="D350" s="9" t="s">
        <v>6</v>
      </c>
      <c r="E350" s="9">
        <v>13</v>
      </c>
      <c r="F350" s="3">
        <v>677.22</v>
      </c>
      <c r="G350" s="3">
        <v>677.22</v>
      </c>
    </row>
    <row r="351" spans="1:7" ht="75">
      <c r="A351" s="22" t="s">
        <v>292</v>
      </c>
      <c r="B351" s="21" t="s">
        <v>291</v>
      </c>
      <c r="C351" s="33"/>
      <c r="D351" s="33"/>
      <c r="E351" s="33"/>
      <c r="F351" s="5">
        <f>F352+F355</f>
        <v>1101.3</v>
      </c>
      <c r="G351" s="5">
        <f>G352+G355</f>
        <v>1156.4000000000001</v>
      </c>
    </row>
    <row r="352" spans="1:7" ht="112.5">
      <c r="A352" s="8" t="s">
        <v>9</v>
      </c>
      <c r="B352" s="21" t="s">
        <v>291</v>
      </c>
      <c r="C352" s="9" t="s">
        <v>10</v>
      </c>
      <c r="D352" s="9"/>
      <c r="E352" s="9"/>
      <c r="F352" s="3">
        <f>F353</f>
        <v>1089.3</v>
      </c>
      <c r="G352" s="3">
        <f>G353</f>
        <v>1144.4000000000001</v>
      </c>
    </row>
    <row r="353" spans="1:7" ht="56.25">
      <c r="A353" s="8" t="s">
        <v>256</v>
      </c>
      <c r="B353" s="21" t="s">
        <v>291</v>
      </c>
      <c r="C353" s="9">
        <v>100</v>
      </c>
      <c r="D353" s="10" t="s">
        <v>11</v>
      </c>
      <c r="E353" s="10" t="s">
        <v>226</v>
      </c>
      <c r="F353" s="3">
        <f>F354</f>
        <v>1089.3</v>
      </c>
      <c r="G353" s="3">
        <f>G354</f>
        <v>1144.4000000000001</v>
      </c>
    </row>
    <row r="354" spans="1:7" ht="75">
      <c r="A354" s="8" t="s">
        <v>257</v>
      </c>
      <c r="B354" s="21" t="s">
        <v>291</v>
      </c>
      <c r="C354" s="9">
        <v>100</v>
      </c>
      <c r="D354" s="10" t="s">
        <v>11</v>
      </c>
      <c r="E354" s="10" t="s">
        <v>35</v>
      </c>
      <c r="F354" s="50">
        <v>1089.3</v>
      </c>
      <c r="G354" s="50">
        <v>1144.4000000000001</v>
      </c>
    </row>
    <row r="355" spans="1:7" ht="37.5">
      <c r="A355" s="8" t="s">
        <v>13</v>
      </c>
      <c r="B355" s="21" t="s">
        <v>291</v>
      </c>
      <c r="C355" s="9" t="s">
        <v>14</v>
      </c>
      <c r="D355" s="9"/>
      <c r="E355" s="9"/>
      <c r="F355" s="3">
        <f>F356</f>
        <v>12</v>
      </c>
      <c r="G355" s="3">
        <f>G356</f>
        <v>12</v>
      </c>
    </row>
    <row r="356" spans="1:7" ht="56.25">
      <c r="A356" s="8" t="s">
        <v>256</v>
      </c>
      <c r="B356" s="21" t="s">
        <v>291</v>
      </c>
      <c r="C356" s="9" t="s">
        <v>14</v>
      </c>
      <c r="D356" s="9" t="s">
        <v>11</v>
      </c>
      <c r="E356" s="10" t="s">
        <v>226</v>
      </c>
      <c r="F356" s="3">
        <f>F357</f>
        <v>12</v>
      </c>
      <c r="G356" s="3">
        <f>G357</f>
        <v>12</v>
      </c>
    </row>
    <row r="357" spans="1:7" ht="75">
      <c r="A357" s="8" t="s">
        <v>257</v>
      </c>
      <c r="B357" s="21" t="s">
        <v>291</v>
      </c>
      <c r="C357" s="9" t="s">
        <v>14</v>
      </c>
      <c r="D357" s="9" t="s">
        <v>11</v>
      </c>
      <c r="E357" s="9" t="s">
        <v>35</v>
      </c>
      <c r="F357" s="3">
        <v>12</v>
      </c>
      <c r="G357" s="3">
        <v>12</v>
      </c>
    </row>
    <row r="358" spans="1:7" ht="37.5">
      <c r="A358" s="8" t="s">
        <v>54</v>
      </c>
      <c r="B358" s="9" t="s">
        <v>269</v>
      </c>
      <c r="C358" s="9" t="s">
        <v>7</v>
      </c>
      <c r="D358" s="9"/>
      <c r="E358" s="9"/>
      <c r="F358" s="3">
        <f t="shared" ref="F358:G360" si="40">F359</f>
        <v>5732.9</v>
      </c>
      <c r="G358" s="3">
        <f t="shared" si="40"/>
        <v>5732.9</v>
      </c>
    </row>
    <row r="359" spans="1:7">
      <c r="A359" s="8" t="s">
        <v>15</v>
      </c>
      <c r="B359" s="9" t="s">
        <v>269</v>
      </c>
      <c r="C359" s="9" t="s">
        <v>16</v>
      </c>
      <c r="D359" s="9"/>
      <c r="E359" s="9"/>
      <c r="F359" s="3">
        <f t="shared" si="40"/>
        <v>5732.9</v>
      </c>
      <c r="G359" s="3">
        <f t="shared" si="40"/>
        <v>5732.9</v>
      </c>
    </row>
    <row r="360" spans="1:7">
      <c r="A360" s="8" t="s">
        <v>264</v>
      </c>
      <c r="B360" s="9" t="s">
        <v>269</v>
      </c>
      <c r="C360" s="9" t="s">
        <v>16</v>
      </c>
      <c r="D360" s="9" t="s">
        <v>6</v>
      </c>
      <c r="E360" s="10" t="s">
        <v>226</v>
      </c>
      <c r="F360" s="3">
        <f t="shared" si="40"/>
        <v>5732.9</v>
      </c>
      <c r="G360" s="3">
        <f t="shared" si="40"/>
        <v>5732.9</v>
      </c>
    </row>
    <row r="361" spans="1:7">
      <c r="A361" s="8" t="s">
        <v>258</v>
      </c>
      <c r="B361" s="9" t="s">
        <v>269</v>
      </c>
      <c r="C361" s="9" t="s">
        <v>16</v>
      </c>
      <c r="D361" s="9" t="s">
        <v>6</v>
      </c>
      <c r="E361" s="9" t="s">
        <v>22</v>
      </c>
      <c r="F361" s="3">
        <v>5732.9</v>
      </c>
      <c r="G361" s="3">
        <v>5732.9</v>
      </c>
    </row>
    <row r="362" spans="1:7" ht="37.5">
      <c r="A362" s="8" t="s">
        <v>51</v>
      </c>
      <c r="B362" s="9" t="s">
        <v>69</v>
      </c>
      <c r="C362" s="9"/>
      <c r="D362" s="9"/>
      <c r="E362" s="9"/>
      <c r="F362" s="3">
        <f>F363+F366</f>
        <v>266.10000000000002</v>
      </c>
      <c r="G362" s="3">
        <f>G363+G366</f>
        <v>277.3</v>
      </c>
    </row>
    <row r="363" spans="1:7" ht="112.5">
      <c r="A363" s="8" t="s">
        <v>9</v>
      </c>
      <c r="B363" s="9" t="s">
        <v>69</v>
      </c>
      <c r="C363" s="9" t="s">
        <v>10</v>
      </c>
      <c r="D363" s="9"/>
      <c r="E363" s="9"/>
      <c r="F363" s="3">
        <f>F364</f>
        <v>255.4</v>
      </c>
      <c r="G363" s="3">
        <f>G364</f>
        <v>266.60000000000002</v>
      </c>
    </row>
    <row r="364" spans="1:7">
      <c r="A364" s="8" t="s">
        <v>264</v>
      </c>
      <c r="B364" s="9" t="s">
        <v>69</v>
      </c>
      <c r="C364" s="9">
        <v>100</v>
      </c>
      <c r="D364" s="10" t="s">
        <v>6</v>
      </c>
      <c r="E364" s="10" t="s">
        <v>226</v>
      </c>
      <c r="F364" s="3">
        <f>F365</f>
        <v>255.4</v>
      </c>
      <c r="G364" s="3">
        <f>G365</f>
        <v>266.60000000000002</v>
      </c>
    </row>
    <row r="365" spans="1:7" ht="112.5">
      <c r="A365" s="8" t="s">
        <v>233</v>
      </c>
      <c r="B365" s="9" t="s">
        <v>69</v>
      </c>
      <c r="C365" s="9">
        <v>100</v>
      </c>
      <c r="D365" s="9" t="s">
        <v>6</v>
      </c>
      <c r="E365" s="9" t="s">
        <v>18</v>
      </c>
      <c r="F365" s="3">
        <v>255.4</v>
      </c>
      <c r="G365" s="3">
        <v>266.60000000000002</v>
      </c>
    </row>
    <row r="366" spans="1:7" ht="37.5">
      <c r="A366" s="8" t="s">
        <v>13</v>
      </c>
      <c r="B366" s="9" t="s">
        <v>69</v>
      </c>
      <c r="C366" s="9" t="s">
        <v>14</v>
      </c>
      <c r="D366" s="9"/>
      <c r="E366" s="9"/>
      <c r="F366" s="3">
        <f>F367</f>
        <v>10.7</v>
      </c>
      <c r="G366" s="3">
        <f>G367</f>
        <v>10.7</v>
      </c>
    </row>
    <row r="367" spans="1:7">
      <c r="A367" s="8" t="s">
        <v>264</v>
      </c>
      <c r="B367" s="9" t="s">
        <v>69</v>
      </c>
      <c r="C367" s="9" t="s">
        <v>14</v>
      </c>
      <c r="D367" s="9" t="s">
        <v>6</v>
      </c>
      <c r="E367" s="10" t="s">
        <v>226</v>
      </c>
      <c r="F367" s="3">
        <f>F368</f>
        <v>10.7</v>
      </c>
      <c r="G367" s="3">
        <f>G368</f>
        <v>10.7</v>
      </c>
    </row>
    <row r="368" spans="1:7" ht="73.5" customHeight="1">
      <c r="A368" s="8" t="s">
        <v>233</v>
      </c>
      <c r="B368" s="9" t="s">
        <v>69</v>
      </c>
      <c r="C368" s="9" t="s">
        <v>14</v>
      </c>
      <c r="D368" s="9" t="s">
        <v>6</v>
      </c>
      <c r="E368" s="9" t="s">
        <v>18</v>
      </c>
      <c r="F368" s="3">
        <v>10.7</v>
      </c>
      <c r="G368" s="3">
        <v>10.7</v>
      </c>
    </row>
    <row r="369" spans="1:8" ht="56.25">
      <c r="A369" s="8" t="s">
        <v>55</v>
      </c>
      <c r="B369" s="9" t="s">
        <v>74</v>
      </c>
      <c r="C369" s="9" t="s">
        <v>7</v>
      </c>
      <c r="D369" s="9"/>
      <c r="E369" s="9"/>
      <c r="F369" s="3">
        <f>F370+F373</f>
        <v>528.29999999999995</v>
      </c>
      <c r="G369" s="3">
        <f>G370+G373</f>
        <v>550</v>
      </c>
    </row>
    <row r="370" spans="1:8" ht="112.5">
      <c r="A370" s="8" t="s">
        <v>9</v>
      </c>
      <c r="B370" s="9" t="s">
        <v>74</v>
      </c>
      <c r="C370" s="9" t="s">
        <v>10</v>
      </c>
      <c r="D370" s="9"/>
      <c r="E370" s="9"/>
      <c r="F370" s="3">
        <f>F371</f>
        <v>446.9</v>
      </c>
      <c r="G370" s="3">
        <f>G371</f>
        <v>468.6</v>
      </c>
    </row>
    <row r="371" spans="1:8">
      <c r="A371" s="8" t="s">
        <v>264</v>
      </c>
      <c r="B371" s="9" t="s">
        <v>74</v>
      </c>
      <c r="C371" s="9">
        <v>100</v>
      </c>
      <c r="D371" s="10" t="s">
        <v>6</v>
      </c>
      <c r="E371" s="10" t="s">
        <v>226</v>
      </c>
      <c r="F371" s="3">
        <f>F372</f>
        <v>446.9</v>
      </c>
      <c r="G371" s="3">
        <f>G372</f>
        <v>468.6</v>
      </c>
    </row>
    <row r="372" spans="1:8">
      <c r="A372" s="8" t="s">
        <v>237</v>
      </c>
      <c r="B372" s="9" t="s">
        <v>74</v>
      </c>
      <c r="C372" s="9">
        <v>100</v>
      </c>
      <c r="D372" s="9" t="s">
        <v>6</v>
      </c>
      <c r="E372" s="9" t="s">
        <v>23</v>
      </c>
      <c r="F372" s="3">
        <v>446.9</v>
      </c>
      <c r="G372" s="3">
        <v>468.6</v>
      </c>
    </row>
    <row r="373" spans="1:8" ht="37.5">
      <c r="A373" s="8" t="s">
        <v>13</v>
      </c>
      <c r="B373" s="9" t="s">
        <v>74</v>
      </c>
      <c r="C373" s="9" t="s">
        <v>14</v>
      </c>
      <c r="D373" s="9"/>
      <c r="E373" s="9"/>
      <c r="F373" s="3">
        <f>F374</f>
        <v>81.400000000000006</v>
      </c>
      <c r="G373" s="3">
        <f>G374</f>
        <v>81.400000000000006</v>
      </c>
    </row>
    <row r="374" spans="1:8">
      <c r="A374" s="8" t="s">
        <v>264</v>
      </c>
      <c r="B374" s="9" t="s">
        <v>74</v>
      </c>
      <c r="C374" s="9" t="s">
        <v>14</v>
      </c>
      <c r="D374" s="9" t="s">
        <v>6</v>
      </c>
      <c r="E374" s="10" t="s">
        <v>226</v>
      </c>
      <c r="F374" s="3">
        <f>F375</f>
        <v>81.400000000000006</v>
      </c>
      <c r="G374" s="3">
        <f>G375</f>
        <v>81.400000000000006</v>
      </c>
    </row>
    <row r="375" spans="1:8">
      <c r="A375" s="8" t="s">
        <v>237</v>
      </c>
      <c r="B375" s="9" t="s">
        <v>74</v>
      </c>
      <c r="C375" s="9" t="s">
        <v>14</v>
      </c>
      <c r="D375" s="9" t="s">
        <v>6</v>
      </c>
      <c r="E375" s="9" t="s">
        <v>23</v>
      </c>
      <c r="F375" s="3">
        <v>81.400000000000006</v>
      </c>
      <c r="G375" s="3">
        <v>81.400000000000006</v>
      </c>
    </row>
    <row r="376" spans="1:8" ht="56.25">
      <c r="A376" s="8" t="s">
        <v>56</v>
      </c>
      <c r="B376" s="9" t="s">
        <v>75</v>
      </c>
      <c r="C376" s="9" t="s">
        <v>7</v>
      </c>
      <c r="D376" s="9"/>
      <c r="E376" s="9"/>
      <c r="F376" s="3">
        <f>F377+F380</f>
        <v>254.3</v>
      </c>
      <c r="G376" s="3">
        <f>G377+G380</f>
        <v>264.3</v>
      </c>
    </row>
    <row r="377" spans="1:8" ht="112.5">
      <c r="A377" s="8" t="s">
        <v>9</v>
      </c>
      <c r="B377" s="9" t="s">
        <v>75</v>
      </c>
      <c r="C377" s="9" t="s">
        <v>10</v>
      </c>
      <c r="D377" s="9"/>
      <c r="E377" s="9"/>
      <c r="F377" s="3">
        <f>F378</f>
        <v>251.8</v>
      </c>
      <c r="G377" s="3">
        <f>G378</f>
        <v>261.8</v>
      </c>
      <c r="H377" s="4" t="s">
        <v>285</v>
      </c>
    </row>
    <row r="378" spans="1:8">
      <c r="A378" s="8" t="s">
        <v>264</v>
      </c>
      <c r="B378" s="9" t="s">
        <v>75</v>
      </c>
      <c r="C378" s="9">
        <v>100</v>
      </c>
      <c r="D378" s="10" t="s">
        <v>6</v>
      </c>
      <c r="E378" s="10" t="s">
        <v>226</v>
      </c>
      <c r="F378" s="3">
        <f>F379</f>
        <v>251.8</v>
      </c>
      <c r="G378" s="3">
        <f>G379</f>
        <v>261.8</v>
      </c>
    </row>
    <row r="379" spans="1:8">
      <c r="A379" s="8" t="s">
        <v>237</v>
      </c>
      <c r="B379" s="9" t="s">
        <v>75</v>
      </c>
      <c r="C379" s="9">
        <v>100</v>
      </c>
      <c r="D379" s="9" t="s">
        <v>6</v>
      </c>
      <c r="E379" s="9" t="s">
        <v>23</v>
      </c>
      <c r="F379" s="3">
        <v>251.8</v>
      </c>
      <c r="G379" s="3">
        <v>261.8</v>
      </c>
    </row>
    <row r="380" spans="1:8" ht="37.5">
      <c r="A380" s="8" t="s">
        <v>13</v>
      </c>
      <c r="B380" s="9" t="s">
        <v>75</v>
      </c>
      <c r="C380" s="9" t="s">
        <v>14</v>
      </c>
      <c r="D380" s="9"/>
      <c r="E380" s="9"/>
      <c r="F380" s="3">
        <f>F381</f>
        <v>2.5</v>
      </c>
      <c r="G380" s="3">
        <f>G381</f>
        <v>2.5</v>
      </c>
    </row>
    <row r="381" spans="1:8">
      <c r="A381" s="8" t="s">
        <v>264</v>
      </c>
      <c r="B381" s="9" t="s">
        <v>75</v>
      </c>
      <c r="C381" s="9" t="s">
        <v>14</v>
      </c>
      <c r="D381" s="9" t="s">
        <v>6</v>
      </c>
      <c r="E381" s="10" t="s">
        <v>226</v>
      </c>
      <c r="F381" s="3">
        <f>F382</f>
        <v>2.5</v>
      </c>
      <c r="G381" s="3">
        <f>G382</f>
        <v>2.5</v>
      </c>
    </row>
    <row r="382" spans="1:8">
      <c r="A382" s="8" t="s">
        <v>237</v>
      </c>
      <c r="B382" s="9" t="s">
        <v>75</v>
      </c>
      <c r="C382" s="9" t="s">
        <v>14</v>
      </c>
      <c r="D382" s="9" t="s">
        <v>6</v>
      </c>
      <c r="E382" s="9" t="s">
        <v>23</v>
      </c>
      <c r="F382" s="3">
        <v>2.5</v>
      </c>
      <c r="G382" s="3">
        <v>2.5</v>
      </c>
    </row>
    <row r="383" spans="1:8" ht="37.5">
      <c r="A383" s="8" t="s">
        <v>59</v>
      </c>
      <c r="B383" s="9" t="s">
        <v>76</v>
      </c>
      <c r="C383" s="9" t="s">
        <v>7</v>
      </c>
      <c r="D383" s="9"/>
      <c r="E383" s="9"/>
      <c r="F383" s="3">
        <f t="shared" ref="F383:G385" si="41">F384</f>
        <v>43.1</v>
      </c>
      <c r="G383" s="3">
        <f t="shared" si="41"/>
        <v>43.1</v>
      </c>
    </row>
    <row r="384" spans="1:8" ht="37.5">
      <c r="A384" s="8" t="s">
        <v>13</v>
      </c>
      <c r="B384" s="9" t="s">
        <v>76</v>
      </c>
      <c r="C384" s="9" t="s">
        <v>14</v>
      </c>
      <c r="D384" s="9"/>
      <c r="E384" s="9"/>
      <c r="F384" s="3">
        <f t="shared" si="41"/>
        <v>43.1</v>
      </c>
      <c r="G384" s="3">
        <f t="shared" si="41"/>
        <v>43.1</v>
      </c>
    </row>
    <row r="385" spans="1:7">
      <c r="A385" s="8" t="s">
        <v>264</v>
      </c>
      <c r="B385" s="9" t="s">
        <v>76</v>
      </c>
      <c r="C385" s="9" t="s">
        <v>14</v>
      </c>
      <c r="D385" s="9" t="s">
        <v>6</v>
      </c>
      <c r="E385" s="10" t="s">
        <v>226</v>
      </c>
      <c r="F385" s="3">
        <f t="shared" si="41"/>
        <v>43.1</v>
      </c>
      <c r="G385" s="3">
        <f t="shared" si="41"/>
        <v>43.1</v>
      </c>
    </row>
    <row r="386" spans="1:7">
      <c r="A386" s="8" t="s">
        <v>237</v>
      </c>
      <c r="B386" s="9" t="s">
        <v>76</v>
      </c>
      <c r="C386" s="9" t="s">
        <v>14</v>
      </c>
      <c r="D386" s="9" t="s">
        <v>6</v>
      </c>
      <c r="E386" s="9" t="s">
        <v>23</v>
      </c>
      <c r="F386" s="3">
        <v>43.1</v>
      </c>
      <c r="G386" s="3">
        <v>43.1</v>
      </c>
    </row>
    <row r="387" spans="1:7" ht="93.75">
      <c r="A387" s="8" t="s">
        <v>58</v>
      </c>
      <c r="B387" s="9" t="s">
        <v>77</v>
      </c>
      <c r="C387" s="9" t="s">
        <v>7</v>
      </c>
      <c r="D387" s="9"/>
      <c r="E387" s="9"/>
      <c r="F387" s="3">
        <f t="shared" ref="F387:G389" si="42">F388</f>
        <v>0.38</v>
      </c>
      <c r="G387" s="3">
        <f t="shared" si="42"/>
        <v>0.4</v>
      </c>
    </row>
    <row r="388" spans="1:7" ht="112.5">
      <c r="A388" s="22" t="s">
        <v>9</v>
      </c>
      <c r="B388" s="9" t="s">
        <v>77</v>
      </c>
      <c r="C388" s="9">
        <v>100</v>
      </c>
      <c r="D388" s="9"/>
      <c r="E388" s="9"/>
      <c r="F388" s="3">
        <f t="shared" si="42"/>
        <v>0.38</v>
      </c>
      <c r="G388" s="3">
        <f t="shared" si="42"/>
        <v>0.4</v>
      </c>
    </row>
    <row r="389" spans="1:7">
      <c r="A389" s="8" t="s">
        <v>264</v>
      </c>
      <c r="B389" s="9" t="s">
        <v>77</v>
      </c>
      <c r="C389" s="9">
        <v>100</v>
      </c>
      <c r="D389" s="9" t="s">
        <v>6</v>
      </c>
      <c r="E389" s="10" t="s">
        <v>226</v>
      </c>
      <c r="F389" s="3">
        <f t="shared" si="42"/>
        <v>0.38</v>
      </c>
      <c r="G389" s="3">
        <f t="shared" si="42"/>
        <v>0.4</v>
      </c>
    </row>
    <row r="390" spans="1:7">
      <c r="A390" s="8" t="s">
        <v>237</v>
      </c>
      <c r="B390" s="9" t="s">
        <v>77</v>
      </c>
      <c r="C390" s="9">
        <v>100</v>
      </c>
      <c r="D390" s="9" t="s">
        <v>6</v>
      </c>
      <c r="E390" s="9" t="s">
        <v>23</v>
      </c>
      <c r="F390" s="3">
        <v>0.38</v>
      </c>
      <c r="G390" s="3">
        <v>0.4</v>
      </c>
    </row>
    <row r="391" spans="1:7" ht="75">
      <c r="A391" s="44" t="s">
        <v>316</v>
      </c>
      <c r="B391" s="9" t="s">
        <v>315</v>
      </c>
      <c r="C391" s="9" t="s">
        <v>7</v>
      </c>
      <c r="D391" s="9"/>
      <c r="E391" s="9"/>
      <c r="F391" s="3">
        <f t="shared" ref="F391:F393" si="43">F392</f>
        <v>2</v>
      </c>
      <c r="G391" s="3">
        <f t="shared" ref="G391:G393" si="44">G392</f>
        <v>2</v>
      </c>
    </row>
    <row r="392" spans="1:7" ht="112.5">
      <c r="A392" s="22" t="s">
        <v>9</v>
      </c>
      <c r="B392" s="9" t="s">
        <v>315</v>
      </c>
      <c r="C392" s="9">
        <v>100</v>
      </c>
      <c r="D392" s="9"/>
      <c r="E392" s="9"/>
      <c r="F392" s="3">
        <f t="shared" si="43"/>
        <v>2</v>
      </c>
      <c r="G392" s="3">
        <f t="shared" si="44"/>
        <v>2</v>
      </c>
    </row>
    <row r="393" spans="1:7">
      <c r="A393" s="8" t="s">
        <v>264</v>
      </c>
      <c r="B393" s="9" t="s">
        <v>315</v>
      </c>
      <c r="C393" s="9">
        <v>100</v>
      </c>
      <c r="D393" s="9" t="s">
        <v>6</v>
      </c>
      <c r="E393" s="10" t="s">
        <v>226</v>
      </c>
      <c r="F393" s="3">
        <f t="shared" si="43"/>
        <v>2</v>
      </c>
      <c r="G393" s="3">
        <f t="shared" si="44"/>
        <v>2</v>
      </c>
    </row>
    <row r="394" spans="1:7">
      <c r="A394" s="8" t="s">
        <v>237</v>
      </c>
      <c r="B394" s="9" t="s">
        <v>315</v>
      </c>
      <c r="C394" s="9">
        <v>100</v>
      </c>
      <c r="D394" s="9" t="s">
        <v>6</v>
      </c>
      <c r="E394" s="9" t="s">
        <v>23</v>
      </c>
      <c r="F394" s="3">
        <v>2</v>
      </c>
      <c r="G394" s="3">
        <v>2</v>
      </c>
    </row>
    <row r="395" spans="1:7" ht="37.5">
      <c r="A395" s="8" t="s">
        <v>145</v>
      </c>
      <c r="B395" s="21" t="s">
        <v>274</v>
      </c>
      <c r="C395" s="9" t="s">
        <v>7</v>
      </c>
      <c r="D395" s="9"/>
      <c r="E395" s="9"/>
      <c r="F395" s="3">
        <f>F396+F399</f>
        <v>8639.6</v>
      </c>
      <c r="G395" s="3">
        <f>G396+G399</f>
        <v>9084.9000000000015</v>
      </c>
    </row>
    <row r="396" spans="1:7" ht="112.5">
      <c r="A396" s="8" t="s">
        <v>9</v>
      </c>
      <c r="B396" s="21" t="s">
        <v>274</v>
      </c>
      <c r="C396" s="9" t="s">
        <v>10</v>
      </c>
      <c r="D396" s="9"/>
      <c r="E396" s="9"/>
      <c r="F396" s="3">
        <f>F397</f>
        <v>7753.67</v>
      </c>
      <c r="G396" s="3">
        <f>G397</f>
        <v>8222.6550000000007</v>
      </c>
    </row>
    <row r="397" spans="1:7">
      <c r="A397" s="8" t="s">
        <v>264</v>
      </c>
      <c r="B397" s="21" t="s">
        <v>274</v>
      </c>
      <c r="C397" s="9">
        <v>100</v>
      </c>
      <c r="D397" s="10" t="s">
        <v>6</v>
      </c>
      <c r="E397" s="10" t="s">
        <v>226</v>
      </c>
      <c r="F397" s="3">
        <f>F398</f>
        <v>7753.67</v>
      </c>
      <c r="G397" s="3">
        <f>G398</f>
        <v>8222.6550000000007</v>
      </c>
    </row>
    <row r="398" spans="1:7">
      <c r="A398" s="8" t="s">
        <v>237</v>
      </c>
      <c r="B398" s="21" t="s">
        <v>274</v>
      </c>
      <c r="C398" s="9">
        <v>100</v>
      </c>
      <c r="D398" s="10" t="s">
        <v>6</v>
      </c>
      <c r="E398" s="10" t="s">
        <v>23</v>
      </c>
      <c r="F398" s="3">
        <v>7753.67</v>
      </c>
      <c r="G398" s="3">
        <v>8222.6550000000007</v>
      </c>
    </row>
    <row r="399" spans="1:7" ht="37.5">
      <c r="A399" s="8" t="s">
        <v>13</v>
      </c>
      <c r="B399" s="21" t="s">
        <v>274</v>
      </c>
      <c r="C399" s="9" t="s">
        <v>14</v>
      </c>
      <c r="D399" s="9"/>
      <c r="E399" s="9"/>
      <c r="F399" s="3">
        <f>F400</f>
        <v>885.93</v>
      </c>
      <c r="G399" s="3">
        <f>G400</f>
        <v>862.245</v>
      </c>
    </row>
    <row r="400" spans="1:7">
      <c r="A400" s="8" t="s">
        <v>264</v>
      </c>
      <c r="B400" s="21" t="s">
        <v>274</v>
      </c>
      <c r="C400" s="9" t="s">
        <v>14</v>
      </c>
      <c r="D400" s="9" t="s">
        <v>6</v>
      </c>
      <c r="E400" s="10" t="s">
        <v>226</v>
      </c>
      <c r="F400" s="3">
        <f>F401</f>
        <v>885.93</v>
      </c>
      <c r="G400" s="3">
        <f>G401</f>
        <v>862.245</v>
      </c>
    </row>
    <row r="401" spans="1:7">
      <c r="A401" s="8" t="s">
        <v>237</v>
      </c>
      <c r="B401" s="21" t="s">
        <v>274</v>
      </c>
      <c r="C401" s="9" t="s">
        <v>14</v>
      </c>
      <c r="D401" s="9" t="s">
        <v>6</v>
      </c>
      <c r="E401" s="9" t="s">
        <v>23</v>
      </c>
      <c r="F401" s="3">
        <v>885.93</v>
      </c>
      <c r="G401" s="3">
        <v>862.245</v>
      </c>
    </row>
    <row r="402" spans="1:7" ht="112.5">
      <c r="A402" s="70" t="s">
        <v>372</v>
      </c>
      <c r="B402" s="9" t="s">
        <v>186</v>
      </c>
      <c r="C402" s="9"/>
      <c r="D402" s="9"/>
      <c r="E402" s="9"/>
      <c r="F402" s="3">
        <f t="shared" ref="F402:G404" si="45">F403</f>
        <v>939.60500000000002</v>
      </c>
      <c r="G402" s="3">
        <f t="shared" si="45"/>
        <v>939.60500000000002</v>
      </c>
    </row>
    <row r="403" spans="1:7" ht="56.25">
      <c r="A403" s="8" t="s">
        <v>42</v>
      </c>
      <c r="B403" s="9" t="s">
        <v>186</v>
      </c>
      <c r="C403" s="9" t="s">
        <v>28</v>
      </c>
      <c r="D403" s="9"/>
      <c r="E403" s="9"/>
      <c r="F403" s="3">
        <f t="shared" si="45"/>
        <v>939.60500000000002</v>
      </c>
      <c r="G403" s="3">
        <f t="shared" si="45"/>
        <v>939.60500000000002</v>
      </c>
    </row>
    <row r="404" spans="1:7">
      <c r="A404" s="8" t="s">
        <v>229</v>
      </c>
      <c r="B404" s="9" t="s">
        <v>186</v>
      </c>
      <c r="C404" s="9" t="s">
        <v>28</v>
      </c>
      <c r="D404" s="9" t="s">
        <v>39</v>
      </c>
      <c r="E404" s="10" t="s">
        <v>226</v>
      </c>
      <c r="F404" s="3">
        <f t="shared" si="45"/>
        <v>939.60500000000002</v>
      </c>
      <c r="G404" s="3">
        <f t="shared" si="45"/>
        <v>939.60500000000002</v>
      </c>
    </row>
    <row r="405" spans="1:7">
      <c r="A405" s="8" t="s">
        <v>231</v>
      </c>
      <c r="B405" s="9" t="s">
        <v>186</v>
      </c>
      <c r="C405" s="9" t="s">
        <v>28</v>
      </c>
      <c r="D405" s="9" t="s">
        <v>39</v>
      </c>
      <c r="E405" s="9" t="s">
        <v>35</v>
      </c>
      <c r="F405" s="3">
        <v>939.60500000000002</v>
      </c>
      <c r="G405" s="3">
        <v>939.60500000000002</v>
      </c>
    </row>
    <row r="406" spans="1:7" ht="37.5">
      <c r="A406" s="8" t="s">
        <v>47</v>
      </c>
      <c r="B406" s="9" t="s">
        <v>111</v>
      </c>
      <c r="C406" s="9"/>
      <c r="D406" s="9"/>
      <c r="E406" s="9"/>
      <c r="F406" s="3">
        <f t="shared" ref="F406:G408" si="46">F407</f>
        <v>1000</v>
      </c>
      <c r="G406" s="3">
        <f t="shared" si="46"/>
        <v>1000</v>
      </c>
    </row>
    <row r="407" spans="1:7" ht="37.5">
      <c r="A407" s="8" t="s">
        <v>48</v>
      </c>
      <c r="B407" s="9" t="s">
        <v>111</v>
      </c>
      <c r="C407" s="9" t="s">
        <v>112</v>
      </c>
      <c r="D407" s="9"/>
      <c r="E407" s="9"/>
      <c r="F407" s="3">
        <f t="shared" si="46"/>
        <v>1000</v>
      </c>
      <c r="G407" s="3">
        <f t="shared" si="46"/>
        <v>1000</v>
      </c>
    </row>
    <row r="408" spans="1:7">
      <c r="A408" s="8" t="s">
        <v>234</v>
      </c>
      <c r="B408" s="9" t="s">
        <v>111</v>
      </c>
      <c r="C408" s="9" t="s">
        <v>112</v>
      </c>
      <c r="D408" s="9" t="s">
        <v>45</v>
      </c>
      <c r="E408" s="10" t="s">
        <v>226</v>
      </c>
      <c r="F408" s="3">
        <f t="shared" si="46"/>
        <v>1000</v>
      </c>
      <c r="G408" s="3">
        <f t="shared" si="46"/>
        <v>1000</v>
      </c>
    </row>
    <row r="409" spans="1:7" ht="17.25" customHeight="1">
      <c r="A409" s="8" t="s">
        <v>259</v>
      </c>
      <c r="B409" s="9" t="s">
        <v>111</v>
      </c>
      <c r="C409" s="9" t="s">
        <v>112</v>
      </c>
      <c r="D409" s="9" t="s">
        <v>45</v>
      </c>
      <c r="E409" s="9" t="s">
        <v>6</v>
      </c>
      <c r="F409" s="3">
        <v>1000</v>
      </c>
      <c r="G409" s="3">
        <v>1000</v>
      </c>
    </row>
    <row r="410" spans="1:7" ht="56.25" customHeight="1">
      <c r="A410" s="8" t="s">
        <v>61</v>
      </c>
      <c r="B410" s="9" t="s">
        <v>79</v>
      </c>
      <c r="C410" s="9" t="s">
        <v>7</v>
      </c>
      <c r="D410" s="9"/>
      <c r="E410" s="9"/>
      <c r="F410" s="3">
        <f t="shared" ref="F410:G412" si="47">F411</f>
        <v>1540.2</v>
      </c>
      <c r="G410" s="3">
        <f t="shared" si="47"/>
        <v>1540.2</v>
      </c>
    </row>
    <row r="411" spans="1:7" ht="22.5" customHeight="1">
      <c r="A411" s="8" t="s">
        <v>24</v>
      </c>
      <c r="B411" s="9" t="s">
        <v>79</v>
      </c>
      <c r="C411" s="9" t="s">
        <v>25</v>
      </c>
      <c r="D411" s="9"/>
      <c r="E411" s="9"/>
      <c r="F411" s="3">
        <f t="shared" si="47"/>
        <v>1540.2</v>
      </c>
      <c r="G411" s="3">
        <f t="shared" si="47"/>
        <v>1540.2</v>
      </c>
    </row>
    <row r="412" spans="1:7" ht="18.75" customHeight="1">
      <c r="A412" s="8" t="s">
        <v>260</v>
      </c>
      <c r="B412" s="9" t="s">
        <v>79</v>
      </c>
      <c r="C412" s="9" t="s">
        <v>25</v>
      </c>
      <c r="D412" s="9" t="s">
        <v>8</v>
      </c>
      <c r="E412" s="10" t="s">
        <v>226</v>
      </c>
      <c r="F412" s="3">
        <f t="shared" si="47"/>
        <v>1540.2</v>
      </c>
      <c r="G412" s="3">
        <f t="shared" si="47"/>
        <v>1540.2</v>
      </c>
    </row>
    <row r="413" spans="1:7" ht="35.25" customHeight="1">
      <c r="A413" s="8" t="s">
        <v>261</v>
      </c>
      <c r="B413" s="9" t="s">
        <v>79</v>
      </c>
      <c r="C413" s="9" t="s">
        <v>25</v>
      </c>
      <c r="D413" s="9" t="s">
        <v>8</v>
      </c>
      <c r="E413" s="9" t="s">
        <v>11</v>
      </c>
      <c r="F413" s="3">
        <v>1540.2</v>
      </c>
      <c r="G413" s="3">
        <v>1540.2</v>
      </c>
    </row>
    <row r="414" spans="1:7" ht="0.75" customHeight="1">
      <c r="A414" s="8" t="s">
        <v>53</v>
      </c>
      <c r="B414" s="9" t="s">
        <v>70</v>
      </c>
      <c r="C414" s="9" t="s">
        <v>7</v>
      </c>
      <c r="D414" s="9"/>
      <c r="E414" s="9"/>
      <c r="F414" s="3">
        <f t="shared" ref="F414:G416" si="48">F415</f>
        <v>0</v>
      </c>
      <c r="G414" s="3">
        <f t="shared" si="48"/>
        <v>0</v>
      </c>
    </row>
    <row r="415" spans="1:7" ht="0.75" customHeight="1">
      <c r="A415" s="8" t="s">
        <v>13</v>
      </c>
      <c r="B415" s="9" t="s">
        <v>70</v>
      </c>
      <c r="C415" s="9" t="s">
        <v>14</v>
      </c>
      <c r="D415" s="9"/>
      <c r="E415" s="9"/>
      <c r="F415" s="3">
        <f t="shared" si="48"/>
        <v>0</v>
      </c>
      <c r="G415" s="3">
        <f t="shared" si="48"/>
        <v>0</v>
      </c>
    </row>
    <row r="416" spans="1:7" ht="23.25" customHeight="1">
      <c r="A416" s="8" t="s">
        <v>264</v>
      </c>
      <c r="B416" s="9" t="s">
        <v>70</v>
      </c>
      <c r="C416" s="9" t="s">
        <v>14</v>
      </c>
      <c r="D416" s="9" t="s">
        <v>6</v>
      </c>
      <c r="E416" s="10" t="s">
        <v>226</v>
      </c>
      <c r="F416" s="3">
        <f t="shared" si="48"/>
        <v>0</v>
      </c>
      <c r="G416" s="3">
        <f t="shared" si="48"/>
        <v>0</v>
      </c>
    </row>
    <row r="417" spans="1:7" ht="2.25" customHeight="1">
      <c r="A417" s="8" t="s">
        <v>262</v>
      </c>
      <c r="B417" s="9" t="s">
        <v>70</v>
      </c>
      <c r="C417" s="9" t="s">
        <v>14</v>
      </c>
      <c r="D417" s="9" t="s">
        <v>6</v>
      </c>
      <c r="E417" s="9" t="s">
        <v>20</v>
      </c>
      <c r="F417" s="3"/>
      <c r="G417" s="3"/>
    </row>
    <row r="418" spans="1:7" ht="35.25" customHeight="1">
      <c r="A418" s="8" t="s">
        <v>49</v>
      </c>
      <c r="B418" s="9" t="s">
        <v>73</v>
      </c>
      <c r="C418" s="9" t="s">
        <v>7</v>
      </c>
      <c r="D418" s="9"/>
      <c r="E418" s="9"/>
      <c r="F418" s="3">
        <f>F419+F422+F425</f>
        <v>1317.3</v>
      </c>
      <c r="G418" s="3">
        <f>G419+G422+G425</f>
        <v>1317</v>
      </c>
    </row>
    <row r="419" spans="1:7" ht="40.5" customHeight="1">
      <c r="A419" s="8" t="s">
        <v>9</v>
      </c>
      <c r="B419" s="9" t="s">
        <v>73</v>
      </c>
      <c r="C419" s="9" t="s">
        <v>10</v>
      </c>
      <c r="D419" s="9"/>
      <c r="E419" s="9"/>
      <c r="F419" s="3">
        <f>F420</f>
        <v>653</v>
      </c>
      <c r="G419" s="3">
        <f>G420</f>
        <v>660</v>
      </c>
    </row>
    <row r="420" spans="1:7" ht="33" customHeight="1">
      <c r="A420" s="8" t="s">
        <v>264</v>
      </c>
      <c r="B420" s="9" t="s">
        <v>73</v>
      </c>
      <c r="C420" s="9">
        <v>100</v>
      </c>
      <c r="D420" s="9" t="s">
        <v>6</v>
      </c>
      <c r="E420" s="10" t="s">
        <v>226</v>
      </c>
      <c r="F420" s="3">
        <f>F421</f>
        <v>653</v>
      </c>
      <c r="G420" s="3">
        <f>G421</f>
        <v>660</v>
      </c>
    </row>
    <row r="421" spans="1:7" ht="37.5" customHeight="1">
      <c r="A421" s="8" t="s">
        <v>237</v>
      </c>
      <c r="B421" s="9" t="s">
        <v>73</v>
      </c>
      <c r="C421" s="9">
        <v>100</v>
      </c>
      <c r="D421" s="9" t="s">
        <v>6</v>
      </c>
      <c r="E421" s="9" t="s">
        <v>23</v>
      </c>
      <c r="F421" s="3">
        <v>653</v>
      </c>
      <c r="G421" s="3">
        <v>660</v>
      </c>
    </row>
    <row r="422" spans="1:7" ht="33" customHeight="1">
      <c r="A422" s="8" t="s">
        <v>13</v>
      </c>
      <c r="B422" s="9" t="s">
        <v>73</v>
      </c>
      <c r="C422" s="9" t="s">
        <v>14</v>
      </c>
      <c r="D422" s="9"/>
      <c r="E422" s="9"/>
      <c r="F422" s="3">
        <f>F423</f>
        <v>565.79999999999995</v>
      </c>
      <c r="G422" s="3">
        <f>G423</f>
        <v>558.5</v>
      </c>
    </row>
    <row r="423" spans="1:7" ht="34.5" customHeight="1">
      <c r="A423" s="8" t="s">
        <v>264</v>
      </c>
      <c r="B423" s="9" t="s">
        <v>73</v>
      </c>
      <c r="C423" s="9" t="s">
        <v>14</v>
      </c>
      <c r="D423" s="9" t="s">
        <v>6</v>
      </c>
      <c r="E423" s="10" t="s">
        <v>226</v>
      </c>
      <c r="F423" s="3">
        <f>F424</f>
        <v>565.79999999999995</v>
      </c>
      <c r="G423" s="3">
        <f>G424</f>
        <v>558.5</v>
      </c>
    </row>
    <row r="424" spans="1:7" ht="30.75" customHeight="1">
      <c r="A424" s="8" t="s">
        <v>237</v>
      </c>
      <c r="B424" s="9" t="s">
        <v>73</v>
      </c>
      <c r="C424" s="9" t="s">
        <v>14</v>
      </c>
      <c r="D424" s="9" t="s">
        <v>6</v>
      </c>
      <c r="E424" s="9" t="s">
        <v>23</v>
      </c>
      <c r="F424" s="3">
        <v>565.79999999999995</v>
      </c>
      <c r="G424" s="3">
        <v>558.5</v>
      </c>
    </row>
    <row r="425" spans="1:7" ht="24.75" customHeight="1">
      <c r="A425" s="8" t="s">
        <v>24</v>
      </c>
      <c r="B425" s="9" t="s">
        <v>73</v>
      </c>
      <c r="C425" s="9" t="s">
        <v>25</v>
      </c>
      <c r="D425" s="9"/>
      <c r="E425" s="9"/>
      <c r="F425" s="3">
        <f>F426</f>
        <v>98.5</v>
      </c>
      <c r="G425" s="3">
        <f>G426</f>
        <v>98.5</v>
      </c>
    </row>
    <row r="426" spans="1:7" ht="27" customHeight="1">
      <c r="A426" s="8" t="s">
        <v>264</v>
      </c>
      <c r="B426" s="9" t="s">
        <v>73</v>
      </c>
      <c r="C426" s="9" t="s">
        <v>25</v>
      </c>
      <c r="D426" s="9" t="s">
        <v>6</v>
      </c>
      <c r="E426" s="10" t="s">
        <v>226</v>
      </c>
      <c r="F426" s="3">
        <f>F427</f>
        <v>98.5</v>
      </c>
      <c r="G426" s="3">
        <f>G427</f>
        <v>98.5</v>
      </c>
    </row>
    <row r="427" spans="1:7" ht="31.5" customHeight="1">
      <c r="A427" s="8" t="s">
        <v>237</v>
      </c>
      <c r="B427" s="9" t="s">
        <v>73</v>
      </c>
      <c r="C427" s="9" t="s">
        <v>25</v>
      </c>
      <c r="D427" s="9" t="s">
        <v>6</v>
      </c>
      <c r="E427" s="9" t="s">
        <v>23</v>
      </c>
      <c r="F427" s="3">
        <v>98.5</v>
      </c>
      <c r="G427" s="3">
        <v>98.5</v>
      </c>
    </row>
    <row r="428" spans="1:7" ht="93.75">
      <c r="A428" s="8" t="s">
        <v>38</v>
      </c>
      <c r="B428" s="21" t="s">
        <v>272</v>
      </c>
      <c r="C428" s="9" t="s">
        <v>7</v>
      </c>
      <c r="D428" s="9"/>
      <c r="E428" s="9"/>
      <c r="F428" s="3">
        <f t="shared" ref="F428:G430" si="49">F429</f>
        <v>7565.1</v>
      </c>
      <c r="G428" s="3">
        <f t="shared" si="49"/>
        <v>6928.8</v>
      </c>
    </row>
    <row r="429" spans="1:7" ht="37.5">
      <c r="A429" s="8" t="s">
        <v>13</v>
      </c>
      <c r="B429" s="21" t="s">
        <v>272</v>
      </c>
      <c r="C429" s="9" t="s">
        <v>14</v>
      </c>
      <c r="D429" s="9"/>
      <c r="E429" s="9"/>
      <c r="F429" s="3">
        <f t="shared" si="49"/>
        <v>7565.1</v>
      </c>
      <c r="G429" s="3">
        <f t="shared" si="49"/>
        <v>6928.8</v>
      </c>
    </row>
    <row r="430" spans="1:7">
      <c r="A430" s="8" t="s">
        <v>249</v>
      </c>
      <c r="B430" s="21" t="s">
        <v>272</v>
      </c>
      <c r="C430" s="9" t="s">
        <v>14</v>
      </c>
      <c r="D430" s="10" t="s">
        <v>18</v>
      </c>
      <c r="E430" s="10" t="s">
        <v>226</v>
      </c>
      <c r="F430" s="3">
        <f t="shared" si="49"/>
        <v>7565.1</v>
      </c>
      <c r="G430" s="3">
        <f t="shared" si="49"/>
        <v>6928.8</v>
      </c>
    </row>
    <row r="431" spans="1:7">
      <c r="A431" s="22" t="s">
        <v>273</v>
      </c>
      <c r="B431" s="21" t="s">
        <v>272</v>
      </c>
      <c r="C431" s="9" t="s">
        <v>14</v>
      </c>
      <c r="D431" s="10" t="s">
        <v>18</v>
      </c>
      <c r="E431" s="10" t="s">
        <v>35</v>
      </c>
      <c r="F431" s="3">
        <v>7565.1</v>
      </c>
      <c r="G431" s="3">
        <v>6928.8</v>
      </c>
    </row>
    <row r="432" spans="1:7" ht="112.5">
      <c r="A432" s="8" t="s">
        <v>140</v>
      </c>
      <c r="B432" s="9" t="s">
        <v>322</v>
      </c>
      <c r="C432" s="9" t="s">
        <v>7</v>
      </c>
      <c r="D432" s="9"/>
      <c r="E432" s="9"/>
      <c r="F432" s="3">
        <f t="shared" ref="F432:G434" si="50">F433</f>
        <v>26702.7</v>
      </c>
      <c r="G432" s="3">
        <f t="shared" si="50"/>
        <v>27147.7</v>
      </c>
    </row>
    <row r="433" spans="1:7">
      <c r="A433" s="8" t="s">
        <v>24</v>
      </c>
      <c r="B433" s="9" t="s">
        <v>322</v>
      </c>
      <c r="C433" s="9" t="s">
        <v>25</v>
      </c>
      <c r="D433" s="9"/>
      <c r="E433" s="9"/>
      <c r="F433" s="3">
        <f t="shared" si="50"/>
        <v>26702.7</v>
      </c>
      <c r="G433" s="3">
        <f t="shared" si="50"/>
        <v>27147.7</v>
      </c>
    </row>
    <row r="434" spans="1:7" ht="75">
      <c r="A434" s="17" t="s">
        <v>252</v>
      </c>
      <c r="B434" s="9" t="s">
        <v>322</v>
      </c>
      <c r="C434" s="9" t="s">
        <v>25</v>
      </c>
      <c r="D434" s="9" t="s">
        <v>46</v>
      </c>
      <c r="E434" s="10" t="s">
        <v>226</v>
      </c>
      <c r="F434" s="3">
        <f t="shared" si="50"/>
        <v>26702.7</v>
      </c>
      <c r="G434" s="3">
        <f t="shared" si="50"/>
        <v>27147.7</v>
      </c>
    </row>
    <row r="435" spans="1:7" ht="56.25">
      <c r="A435" s="17" t="s">
        <v>253</v>
      </c>
      <c r="B435" s="9" t="s">
        <v>322</v>
      </c>
      <c r="C435" s="9" t="s">
        <v>25</v>
      </c>
      <c r="D435" s="9" t="s">
        <v>46</v>
      </c>
      <c r="E435" s="9" t="s">
        <v>6</v>
      </c>
      <c r="F435" s="3">
        <v>26702.7</v>
      </c>
      <c r="G435" s="3">
        <v>27147.7</v>
      </c>
    </row>
    <row r="436" spans="1:7" ht="187.5">
      <c r="A436" s="8" t="s">
        <v>141</v>
      </c>
      <c r="B436" s="9" t="s">
        <v>323</v>
      </c>
      <c r="C436" s="9"/>
      <c r="D436" s="9"/>
      <c r="E436" s="9"/>
      <c r="F436" s="3">
        <f t="shared" ref="F436:G438" si="51">F437</f>
        <v>571.1</v>
      </c>
      <c r="G436" s="3">
        <f t="shared" si="51"/>
        <v>532.20000000000005</v>
      </c>
    </row>
    <row r="437" spans="1:7">
      <c r="A437" s="8" t="s">
        <v>24</v>
      </c>
      <c r="B437" s="9" t="s">
        <v>323</v>
      </c>
      <c r="C437" s="9" t="s">
        <v>25</v>
      </c>
      <c r="D437" s="9"/>
      <c r="E437" s="9"/>
      <c r="F437" s="3">
        <f t="shared" si="51"/>
        <v>571.1</v>
      </c>
      <c r="G437" s="3">
        <f t="shared" si="51"/>
        <v>532.20000000000005</v>
      </c>
    </row>
    <row r="438" spans="1:7" ht="75">
      <c r="A438" s="17" t="s">
        <v>252</v>
      </c>
      <c r="B438" s="9" t="s">
        <v>323</v>
      </c>
      <c r="C438" s="9" t="s">
        <v>25</v>
      </c>
      <c r="D438" s="9" t="s">
        <v>46</v>
      </c>
      <c r="E438" s="10" t="s">
        <v>226</v>
      </c>
      <c r="F438" s="3">
        <f t="shared" si="51"/>
        <v>571.1</v>
      </c>
      <c r="G438" s="3">
        <f t="shared" si="51"/>
        <v>532.20000000000005</v>
      </c>
    </row>
    <row r="439" spans="1:7" ht="56.25">
      <c r="A439" s="17" t="s">
        <v>253</v>
      </c>
      <c r="B439" s="9" t="s">
        <v>323</v>
      </c>
      <c r="C439" s="9" t="s">
        <v>25</v>
      </c>
      <c r="D439" s="9" t="s">
        <v>46</v>
      </c>
      <c r="E439" s="9" t="s">
        <v>6</v>
      </c>
      <c r="F439" s="3">
        <v>571.1</v>
      </c>
      <c r="G439" s="3">
        <v>532.20000000000005</v>
      </c>
    </row>
    <row r="440" spans="1:7">
      <c r="A440" s="8" t="s">
        <v>60</v>
      </c>
      <c r="B440" s="9" t="s">
        <v>78</v>
      </c>
      <c r="C440" s="9"/>
      <c r="D440" s="9"/>
      <c r="E440" s="9"/>
      <c r="F440" s="3">
        <f>F441+F444</f>
        <v>843.678</v>
      </c>
      <c r="G440" s="3">
        <f>G441+G444</f>
        <v>851.57100000000003</v>
      </c>
    </row>
    <row r="441" spans="1:7" ht="37.5">
      <c r="A441" s="8" t="s">
        <v>13</v>
      </c>
      <c r="B441" s="9" t="s">
        <v>78</v>
      </c>
      <c r="C441" s="9" t="s">
        <v>14</v>
      </c>
      <c r="D441" s="9"/>
      <c r="E441" s="9"/>
      <c r="F441" s="3">
        <f>F442</f>
        <v>130</v>
      </c>
      <c r="G441" s="3">
        <f>G442</f>
        <v>130</v>
      </c>
    </row>
    <row r="442" spans="1:7">
      <c r="A442" s="8" t="s">
        <v>264</v>
      </c>
      <c r="B442" s="9" t="s">
        <v>78</v>
      </c>
      <c r="C442" s="9">
        <v>200</v>
      </c>
      <c r="D442" s="10" t="s">
        <v>6</v>
      </c>
      <c r="E442" s="10" t="s">
        <v>226</v>
      </c>
      <c r="F442" s="3">
        <f>F443</f>
        <v>130</v>
      </c>
      <c r="G442" s="3">
        <f>G443</f>
        <v>130</v>
      </c>
    </row>
    <row r="443" spans="1:7">
      <c r="A443" s="8" t="s">
        <v>237</v>
      </c>
      <c r="B443" s="9" t="s">
        <v>78</v>
      </c>
      <c r="C443" s="9">
        <v>200</v>
      </c>
      <c r="D443" s="10" t="s">
        <v>6</v>
      </c>
      <c r="E443" s="10" t="s">
        <v>23</v>
      </c>
      <c r="F443" s="3">
        <v>130</v>
      </c>
      <c r="G443" s="3">
        <v>130</v>
      </c>
    </row>
    <row r="444" spans="1:7" ht="56.25">
      <c r="A444" s="8" t="s">
        <v>27</v>
      </c>
      <c r="B444" s="9" t="s">
        <v>78</v>
      </c>
      <c r="C444" s="9">
        <v>600</v>
      </c>
      <c r="D444" s="9"/>
      <c r="E444" s="9"/>
      <c r="F444" s="3">
        <f>F445</f>
        <v>713.678</v>
      </c>
      <c r="G444" s="3">
        <f>G445</f>
        <v>721.57100000000003</v>
      </c>
    </row>
    <row r="445" spans="1:7">
      <c r="A445" s="8" t="s">
        <v>264</v>
      </c>
      <c r="B445" s="9" t="s">
        <v>78</v>
      </c>
      <c r="C445" s="9">
        <v>600</v>
      </c>
      <c r="D445" s="9" t="s">
        <v>6</v>
      </c>
      <c r="E445" s="10" t="s">
        <v>226</v>
      </c>
      <c r="F445" s="3">
        <f>F446</f>
        <v>713.678</v>
      </c>
      <c r="G445" s="3">
        <f>G446</f>
        <v>721.57100000000003</v>
      </c>
    </row>
    <row r="446" spans="1:7">
      <c r="A446" s="8" t="s">
        <v>237</v>
      </c>
      <c r="B446" s="9" t="s">
        <v>78</v>
      </c>
      <c r="C446" s="9">
        <v>600</v>
      </c>
      <c r="D446" s="9" t="s">
        <v>6</v>
      </c>
      <c r="E446" s="9" t="s">
        <v>23</v>
      </c>
      <c r="F446" s="3">
        <v>713.678</v>
      </c>
      <c r="G446" s="3">
        <v>721.57100000000003</v>
      </c>
    </row>
    <row r="447" spans="1:7" ht="37.5">
      <c r="A447" s="8" t="s">
        <v>345</v>
      </c>
      <c r="B447" s="9" t="s">
        <v>344</v>
      </c>
      <c r="C447" s="9" t="s">
        <v>7</v>
      </c>
      <c r="D447" s="9"/>
      <c r="E447" s="9"/>
      <c r="F447" s="3">
        <f>F448+F451+F454</f>
        <v>230.85</v>
      </c>
      <c r="G447" s="3">
        <f>G448+G451+G454</f>
        <v>230.85</v>
      </c>
    </row>
    <row r="448" spans="1:7" ht="37.5">
      <c r="A448" s="8" t="s">
        <v>13</v>
      </c>
      <c r="B448" s="9" t="s">
        <v>344</v>
      </c>
      <c r="C448" s="9">
        <v>200</v>
      </c>
      <c r="D448" s="9"/>
      <c r="E448" s="9"/>
      <c r="F448" s="3">
        <f>F449</f>
        <v>230.85</v>
      </c>
      <c r="G448" s="3">
        <f>G449</f>
        <v>230.85</v>
      </c>
    </row>
    <row r="449" spans="1:7">
      <c r="A449" s="8" t="s">
        <v>264</v>
      </c>
      <c r="B449" s="9" t="s">
        <v>344</v>
      </c>
      <c r="C449" s="9">
        <v>200</v>
      </c>
      <c r="D449" s="9" t="s">
        <v>6</v>
      </c>
      <c r="E449" s="10" t="s">
        <v>226</v>
      </c>
      <c r="F449" s="3">
        <f>F450</f>
        <v>230.85</v>
      </c>
      <c r="G449" s="3">
        <f>G450</f>
        <v>230.85</v>
      </c>
    </row>
    <row r="450" spans="1:7" ht="18" customHeight="1">
      <c r="A450" s="8" t="s">
        <v>237</v>
      </c>
      <c r="B450" s="9" t="s">
        <v>344</v>
      </c>
      <c r="C450" s="9">
        <v>200</v>
      </c>
      <c r="D450" s="9" t="s">
        <v>6</v>
      </c>
      <c r="E450" s="9" t="s">
        <v>23</v>
      </c>
      <c r="F450" s="3">
        <v>230.85</v>
      </c>
      <c r="G450" s="3">
        <v>230.85</v>
      </c>
    </row>
    <row r="451" spans="1:7" ht="93.75">
      <c r="A451" s="8" t="s">
        <v>37</v>
      </c>
      <c r="B451" s="9" t="s">
        <v>301</v>
      </c>
      <c r="C451" s="9"/>
      <c r="D451" s="9"/>
      <c r="E451" s="9"/>
      <c r="F451" s="3">
        <f t="shared" ref="F451:G455" si="52">F452</f>
        <v>0</v>
      </c>
      <c r="G451" s="3">
        <f t="shared" si="52"/>
        <v>0</v>
      </c>
    </row>
    <row r="452" spans="1:7" ht="37.5">
      <c r="A452" s="8" t="s">
        <v>304</v>
      </c>
      <c r="B452" s="9" t="s">
        <v>302</v>
      </c>
      <c r="C452" s="9"/>
      <c r="D452" s="9"/>
      <c r="E452" s="9"/>
      <c r="F452" s="3">
        <f t="shared" si="52"/>
        <v>0</v>
      </c>
      <c r="G452" s="3">
        <f t="shared" si="52"/>
        <v>0</v>
      </c>
    </row>
    <row r="453" spans="1:7" ht="37.5">
      <c r="A453" s="8" t="s">
        <v>94</v>
      </c>
      <c r="B453" s="21" t="s">
        <v>303</v>
      </c>
      <c r="C453" s="9"/>
      <c r="D453" s="9"/>
      <c r="E453" s="9"/>
      <c r="F453" s="3">
        <f t="shared" si="52"/>
        <v>0</v>
      </c>
      <c r="G453" s="3">
        <f t="shared" si="52"/>
        <v>0</v>
      </c>
    </row>
    <row r="454" spans="1:7" ht="37.5">
      <c r="A454" s="8" t="s">
        <v>13</v>
      </c>
      <c r="B454" s="21" t="s">
        <v>303</v>
      </c>
      <c r="C454" s="9">
        <v>200</v>
      </c>
      <c r="D454" s="9"/>
      <c r="E454" s="9"/>
      <c r="F454" s="3">
        <f t="shared" si="52"/>
        <v>0</v>
      </c>
      <c r="G454" s="3">
        <f t="shared" si="52"/>
        <v>0</v>
      </c>
    </row>
    <row r="455" spans="1:7" ht="37.5">
      <c r="A455" s="8" t="s">
        <v>238</v>
      </c>
      <c r="B455" s="21" t="s">
        <v>303</v>
      </c>
      <c r="C455" s="9">
        <v>200</v>
      </c>
      <c r="D455" s="9" t="s">
        <v>20</v>
      </c>
      <c r="E455" s="10" t="s">
        <v>226</v>
      </c>
      <c r="F455" s="3">
        <f t="shared" si="52"/>
        <v>0</v>
      </c>
      <c r="G455" s="3">
        <f t="shared" si="52"/>
        <v>0</v>
      </c>
    </row>
    <row r="456" spans="1:7">
      <c r="A456" s="8" t="s">
        <v>248</v>
      </c>
      <c r="B456" s="21" t="s">
        <v>303</v>
      </c>
      <c r="C456" s="9">
        <v>200</v>
      </c>
      <c r="D456" s="9" t="s">
        <v>20</v>
      </c>
      <c r="E456" s="9" t="s">
        <v>11</v>
      </c>
      <c r="F456" s="3"/>
      <c r="G456" s="3"/>
    </row>
    <row r="457" spans="1:7" ht="112.5">
      <c r="A457" s="8" t="s">
        <v>332</v>
      </c>
      <c r="B457" s="9" t="s">
        <v>305</v>
      </c>
      <c r="C457" s="9" t="s">
        <v>7</v>
      </c>
      <c r="D457" s="9"/>
      <c r="E457" s="9"/>
      <c r="F457" s="3">
        <f t="shared" ref="F457:G461" si="53">F458</f>
        <v>10000</v>
      </c>
      <c r="G457" s="3">
        <f t="shared" si="53"/>
        <v>11000</v>
      </c>
    </row>
    <row r="458" spans="1:7" ht="56.25">
      <c r="A458" s="8" t="s">
        <v>143</v>
      </c>
      <c r="B458" s="9" t="s">
        <v>306</v>
      </c>
      <c r="C458" s="9" t="s">
        <v>7</v>
      </c>
      <c r="D458" s="9"/>
      <c r="E458" s="9"/>
      <c r="F458" s="3">
        <f t="shared" si="53"/>
        <v>10000</v>
      </c>
      <c r="G458" s="3">
        <f t="shared" si="53"/>
        <v>11000</v>
      </c>
    </row>
    <row r="459" spans="1:7" ht="37.5">
      <c r="A459" s="8" t="s">
        <v>63</v>
      </c>
      <c r="B459" s="23" t="s">
        <v>307</v>
      </c>
      <c r="C459" s="9"/>
      <c r="D459" s="9"/>
      <c r="E459" s="9"/>
      <c r="F459" s="3">
        <f t="shared" si="53"/>
        <v>10000</v>
      </c>
      <c r="G459" s="3">
        <f t="shared" si="53"/>
        <v>11000</v>
      </c>
    </row>
    <row r="460" spans="1:7" ht="37.5">
      <c r="A460" s="8" t="s">
        <v>13</v>
      </c>
      <c r="B460" s="23" t="s">
        <v>307</v>
      </c>
      <c r="C460" s="9" t="s">
        <v>14</v>
      </c>
      <c r="D460" s="9"/>
      <c r="E460" s="9"/>
      <c r="F460" s="3">
        <f t="shared" si="53"/>
        <v>10000</v>
      </c>
      <c r="G460" s="3">
        <f t="shared" si="53"/>
        <v>11000</v>
      </c>
    </row>
    <row r="461" spans="1:7">
      <c r="A461" s="8" t="s">
        <v>249</v>
      </c>
      <c r="B461" s="23" t="s">
        <v>319</v>
      </c>
      <c r="C461" s="9" t="s">
        <v>14</v>
      </c>
      <c r="D461" s="9" t="s">
        <v>18</v>
      </c>
      <c r="E461" s="10" t="s">
        <v>226</v>
      </c>
      <c r="F461" s="3">
        <f t="shared" si="53"/>
        <v>10000</v>
      </c>
      <c r="G461" s="3">
        <f t="shared" si="53"/>
        <v>11000</v>
      </c>
    </row>
    <row r="462" spans="1:7">
      <c r="A462" s="8" t="s">
        <v>250</v>
      </c>
      <c r="B462" s="23" t="s">
        <v>319</v>
      </c>
      <c r="C462" s="9" t="s">
        <v>14</v>
      </c>
      <c r="D462" s="9" t="s">
        <v>18</v>
      </c>
      <c r="E462" s="9" t="s">
        <v>35</v>
      </c>
      <c r="F462" s="3">
        <v>10000</v>
      </c>
      <c r="G462" s="3">
        <v>11000</v>
      </c>
    </row>
    <row r="463" spans="1:7" ht="19.5">
      <c r="A463" s="18" t="s">
        <v>142</v>
      </c>
      <c r="B463" s="19"/>
      <c r="C463" s="19"/>
      <c r="D463" s="19"/>
      <c r="E463" s="19"/>
      <c r="F463" s="20">
        <f>F12+F16+F113+F143+F149+F155+F165+F219+F226+F256+F262+F278+F303+F313+F323+F327+F319+F451+F457</f>
        <v>928809.08</v>
      </c>
      <c r="G463" s="20">
        <f>G12+G16+G113+G143+G149+G155+G165+G219+G226+G256+G262+G278+G303+G313+G323+G327+G319+G451+G457</f>
        <v>936595.24999999988</v>
      </c>
    </row>
  </sheetData>
  <autoFilter ref="A11:H463">
    <filterColumn colId="1"/>
  </autoFilter>
  <mergeCells count="6">
    <mergeCell ref="A8:G8"/>
    <mergeCell ref="A3:G3"/>
    <mergeCell ref="A4:G4"/>
    <mergeCell ref="A5:G5"/>
    <mergeCell ref="A6:G6"/>
    <mergeCell ref="A7:G7"/>
  </mergeCells>
  <pageMargins left="0.70866141732283472" right="0.19685039370078741" top="0.35433070866141736" bottom="0" header="0.31496062992125984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 2017</vt:lpstr>
      <vt:lpstr>прогр 2018-2019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2017-01-11T10:44:05Z</dcterms:modified>
</cp:coreProperties>
</file>