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210" windowWidth="15120" windowHeight="7905" activeTab="1"/>
  </bookViews>
  <sheets>
    <sheet name="ведомств 2017" sheetId="2" r:id="rId1"/>
    <sheet name="ведомст 2018-2019" sheetId="4" r:id="rId2"/>
  </sheets>
  <definedNames>
    <definedName name="_xlnm._FilterDatabase" localSheetId="1" hidden="1">'ведомст 2018-2019'!$A$9:$L$403</definedName>
    <definedName name="_xlnm._FilterDatabase" localSheetId="0" hidden="1">'ведомств 2017'!$A$12:$L$414</definedName>
  </definedNames>
  <calcPr calcId="124519"/>
</workbook>
</file>

<file path=xl/calcChain.xml><?xml version="1.0" encoding="utf-8"?>
<calcChain xmlns="http://schemas.openxmlformats.org/spreadsheetml/2006/main">
  <c r="H122" i="4"/>
  <c r="G122"/>
  <c r="H123"/>
  <c r="G123"/>
  <c r="H124"/>
  <c r="G124"/>
  <c r="G129" i="2"/>
  <c r="G130"/>
  <c r="G131"/>
  <c r="G390" l="1"/>
  <c r="G389" s="1"/>
  <c r="G388" s="1"/>
  <c r="G387" s="1"/>
  <c r="G62"/>
  <c r="G61"/>
  <c r="G60" s="1"/>
  <c r="G59" s="1"/>
  <c r="H93" i="4" l="1"/>
  <c r="G93"/>
  <c r="H92"/>
  <c r="G92"/>
  <c r="H91"/>
  <c r="G91"/>
  <c r="H90"/>
  <c r="G90"/>
  <c r="H89"/>
  <c r="G89"/>
  <c r="H86"/>
  <c r="G86"/>
  <c r="H85"/>
  <c r="G85"/>
  <c r="H84"/>
  <c r="H83" s="1"/>
  <c r="G84"/>
  <c r="G83" s="1"/>
  <c r="G100" i="2"/>
  <c r="G99" s="1"/>
  <c r="G98" s="1"/>
  <c r="G97" s="1"/>
  <c r="G96" s="1"/>
  <c r="G93"/>
  <c r="G92" s="1"/>
  <c r="G91" s="1"/>
  <c r="G90" l="1"/>
  <c r="G156"/>
  <c r="G155" s="1"/>
  <c r="G154" s="1"/>
  <c r="G153" s="1"/>
  <c r="G284"/>
  <c r="H315" i="4"/>
  <c r="G315"/>
  <c r="H293"/>
  <c r="G293"/>
  <c r="H144"/>
  <c r="G144"/>
  <c r="H318"/>
  <c r="G318"/>
  <c r="H262"/>
  <c r="G262"/>
  <c r="H295"/>
  <c r="H292" s="1"/>
  <c r="G295"/>
  <c r="G292" s="1"/>
  <c r="H81"/>
  <c r="G81"/>
  <c r="H240"/>
  <c r="G240"/>
  <c r="H247"/>
  <c r="H246" s="1"/>
  <c r="H28"/>
  <c r="G28"/>
  <c r="H17"/>
  <c r="G17"/>
  <c r="G151" i="2"/>
  <c r="G83"/>
  <c r="G243"/>
  <c r="G242" s="1"/>
  <c r="G246"/>
  <c r="G324"/>
  <c r="G268"/>
  <c r="G301"/>
  <c r="G299"/>
  <c r="G88"/>
  <c r="G321"/>
  <c r="G241" l="1"/>
  <c r="G240" s="1"/>
  <c r="G298"/>
  <c r="G31" l="1"/>
  <c r="G20" l="1"/>
  <c r="H401" i="4" l="1"/>
  <c r="H400" s="1"/>
  <c r="H399" s="1"/>
  <c r="H398" s="1"/>
  <c r="H397" s="1"/>
  <c r="H396" s="1"/>
  <c r="H394"/>
  <c r="H393" s="1"/>
  <c r="H391"/>
  <c r="H390" s="1"/>
  <c r="H389" s="1"/>
  <c r="H387"/>
  <c r="H386" s="1"/>
  <c r="H385" s="1"/>
  <c r="H383"/>
  <c r="H382" s="1"/>
  <c r="H381" s="1"/>
  <c r="H379"/>
  <c r="H378" s="1"/>
  <c r="H377" s="1"/>
  <c r="H375"/>
  <c r="H374" s="1"/>
  <c r="H371"/>
  <c r="H370" s="1"/>
  <c r="H367"/>
  <c r="H366" s="1"/>
  <c r="H365" s="1"/>
  <c r="H361"/>
  <c r="H360" s="1"/>
  <c r="H359" s="1"/>
  <c r="H357"/>
  <c r="H356" s="1"/>
  <c r="H355" s="1"/>
  <c r="H351"/>
  <c r="H349" s="1"/>
  <c r="H348" s="1"/>
  <c r="H347" s="1"/>
  <c r="H345"/>
  <c r="H344" s="1"/>
  <c r="H342"/>
  <c r="H340" s="1"/>
  <c r="H338"/>
  <c r="H336" s="1"/>
  <c r="H330"/>
  <c r="H328" s="1"/>
  <c r="H327" s="1"/>
  <c r="H325"/>
  <c r="H324" s="1"/>
  <c r="H313"/>
  <c r="H307"/>
  <c r="H306" s="1"/>
  <c r="H303"/>
  <c r="H302" s="1"/>
  <c r="H301" s="1"/>
  <c r="H300" s="1"/>
  <c r="H290"/>
  <c r="H286"/>
  <c r="H279"/>
  <c r="H277"/>
  <c r="H272"/>
  <c r="H271" s="1"/>
  <c r="H267"/>
  <c r="H266" s="1"/>
  <c r="H265" s="1"/>
  <c r="H264" s="1"/>
  <c r="H260"/>
  <c r="H257"/>
  <c r="H254"/>
  <c r="H253" s="1"/>
  <c r="H252" s="1"/>
  <c r="H245"/>
  <c r="H244" s="1"/>
  <c r="H236"/>
  <c r="H231"/>
  <c r="H230" s="1"/>
  <c r="H229" s="1"/>
  <c r="H228" s="1"/>
  <c r="H227" s="1"/>
  <c r="H225"/>
  <c r="H224" s="1"/>
  <c r="H223" s="1"/>
  <c r="H222" s="1"/>
  <c r="H219"/>
  <c r="H218" s="1"/>
  <c r="H217" s="1"/>
  <c r="H216" s="1"/>
  <c r="H215" s="1"/>
  <c r="H213"/>
  <c r="H211"/>
  <c r="H210"/>
  <c r="H209" s="1"/>
  <c r="H208" s="1"/>
  <c r="H207" s="1"/>
  <c r="H205"/>
  <c r="H204" s="1"/>
  <c r="H200"/>
  <c r="H199" s="1"/>
  <c r="H198" s="1"/>
  <c r="H196"/>
  <c r="H195" s="1"/>
  <c r="H194" s="1"/>
  <c r="H192"/>
  <c r="H191" s="1"/>
  <c r="H190" s="1"/>
  <c r="H188"/>
  <c r="H186" s="1"/>
  <c r="H185" s="1"/>
  <c r="H184" s="1"/>
  <c r="H182"/>
  <c r="H180"/>
  <c r="H178" s="1"/>
  <c r="H176"/>
  <c r="H172"/>
  <c r="H170" s="1"/>
  <c r="H169" s="1"/>
  <c r="H168" s="1"/>
  <c r="H163"/>
  <c r="H162" s="1"/>
  <c r="H161" s="1"/>
  <c r="H160" s="1"/>
  <c r="H159" s="1"/>
  <c r="H157"/>
  <c r="H154"/>
  <c r="H149"/>
  <c r="H143"/>
  <c r="H142" s="1"/>
  <c r="H139"/>
  <c r="H137" s="1"/>
  <c r="H135"/>
  <c r="H133" s="1"/>
  <c r="H126"/>
  <c r="H125" s="1"/>
  <c r="H121" s="1"/>
  <c r="H119"/>
  <c r="H118" s="1"/>
  <c r="H117" s="1"/>
  <c r="H116" s="1"/>
  <c r="H114"/>
  <c r="H113" s="1"/>
  <c r="H112" s="1"/>
  <c r="H111" s="1"/>
  <c r="H108"/>
  <c r="H107" s="1"/>
  <c r="H105"/>
  <c r="H104" s="1"/>
  <c r="H103" s="1"/>
  <c r="H101"/>
  <c r="H100" s="1"/>
  <c r="H97"/>
  <c r="H96" s="1"/>
  <c r="H79"/>
  <c r="H75"/>
  <c r="H73"/>
  <c r="H71"/>
  <c r="H68"/>
  <c r="H65"/>
  <c r="H63"/>
  <c r="H59"/>
  <c r="H58" s="1"/>
  <c r="H57" s="1"/>
  <c r="H56" s="1"/>
  <c r="H53"/>
  <c r="H52" s="1"/>
  <c r="H51" s="1"/>
  <c r="H50" s="1"/>
  <c r="H47"/>
  <c r="H46" s="1"/>
  <c r="H45" s="1"/>
  <c r="H43"/>
  <c r="H42" s="1"/>
  <c r="H41" s="1"/>
  <c r="H38"/>
  <c r="H34"/>
  <c r="H26"/>
  <c r="H25" s="1"/>
  <c r="H24" s="1"/>
  <c r="H20"/>
  <c r="H19" s="1"/>
  <c r="H16" s="1"/>
  <c r="H14"/>
  <c r="H13" s="1"/>
  <c r="H12" s="1"/>
  <c r="G401"/>
  <c r="G400" s="1"/>
  <c r="G399" s="1"/>
  <c r="G398" s="1"/>
  <c r="G397" s="1"/>
  <c r="G396" s="1"/>
  <c r="G394"/>
  <c r="G393" s="1"/>
  <c r="G391"/>
  <c r="G390" s="1"/>
  <c r="G389" s="1"/>
  <c r="G387"/>
  <c r="G386" s="1"/>
  <c r="G385" s="1"/>
  <c r="G383"/>
  <c r="G382" s="1"/>
  <c r="G381" s="1"/>
  <c r="G379"/>
  <c r="G378" s="1"/>
  <c r="G377" s="1"/>
  <c r="G375"/>
  <c r="G374" s="1"/>
  <c r="G371"/>
  <c r="G370" s="1"/>
  <c r="G367"/>
  <c r="G366" s="1"/>
  <c r="G365" s="1"/>
  <c r="G361"/>
  <c r="G360" s="1"/>
  <c r="G359" s="1"/>
  <c r="G357"/>
  <c r="G356" s="1"/>
  <c r="G355" s="1"/>
  <c r="G351"/>
  <c r="G349" s="1"/>
  <c r="G348" s="1"/>
  <c r="G347" s="1"/>
  <c r="G345"/>
  <c r="G344" s="1"/>
  <c r="G342"/>
  <c r="G340" s="1"/>
  <c r="G338"/>
  <c r="G336" s="1"/>
  <c r="G330"/>
  <c r="G328" s="1"/>
  <c r="G327" s="1"/>
  <c r="G325"/>
  <c r="G324" s="1"/>
  <c r="G313"/>
  <c r="G307"/>
  <c r="G306" s="1"/>
  <c r="G303"/>
  <c r="G302" s="1"/>
  <c r="G301" s="1"/>
  <c r="G300" s="1"/>
  <c r="F302"/>
  <c r="G290"/>
  <c r="G286"/>
  <c r="G279"/>
  <c r="G277"/>
  <c r="G272"/>
  <c r="G270" s="1"/>
  <c r="G269" s="1"/>
  <c r="G267"/>
  <c r="G266" s="1"/>
  <c r="G265" s="1"/>
  <c r="G264" s="1"/>
  <c r="G260"/>
  <c r="G257"/>
  <c r="G254"/>
  <c r="G253" s="1"/>
  <c r="G252" s="1"/>
  <c r="G247"/>
  <c r="G236"/>
  <c r="G235" s="1"/>
  <c r="G231"/>
  <c r="G230" s="1"/>
  <c r="G229" s="1"/>
  <c r="G228" s="1"/>
  <c r="G227" s="1"/>
  <c r="G225"/>
  <c r="G224" s="1"/>
  <c r="G223" s="1"/>
  <c r="G222" s="1"/>
  <c r="G219"/>
  <c r="G218" s="1"/>
  <c r="G217" s="1"/>
  <c r="G216" s="1"/>
  <c r="G215" s="1"/>
  <c r="G213"/>
  <c r="G211"/>
  <c r="G210"/>
  <c r="G209" s="1"/>
  <c r="G208" s="1"/>
  <c r="G207" s="1"/>
  <c r="G205"/>
  <c r="G204" s="1"/>
  <c r="G200"/>
  <c r="G199" s="1"/>
  <c r="G198" s="1"/>
  <c r="G196"/>
  <c r="G195" s="1"/>
  <c r="G194" s="1"/>
  <c r="G192"/>
  <c r="G191" s="1"/>
  <c r="G190" s="1"/>
  <c r="G188"/>
  <c r="G186" s="1"/>
  <c r="G185" s="1"/>
  <c r="G184" s="1"/>
  <c r="G182"/>
  <c r="G180"/>
  <c r="G178" s="1"/>
  <c r="G176"/>
  <c r="G172"/>
  <c r="G170" s="1"/>
  <c r="G169" s="1"/>
  <c r="G168" s="1"/>
  <c r="G163"/>
  <c r="G162" s="1"/>
  <c r="G161" s="1"/>
  <c r="G160" s="1"/>
  <c r="G159" s="1"/>
  <c r="G157"/>
  <c r="G154"/>
  <c r="G149"/>
  <c r="G143"/>
  <c r="G142" s="1"/>
  <c r="G139"/>
  <c r="G137" s="1"/>
  <c r="G135"/>
  <c r="G133" s="1"/>
  <c r="G126"/>
  <c r="G125" s="1"/>
  <c r="G121" s="1"/>
  <c r="G119"/>
  <c r="G118" s="1"/>
  <c r="G117" s="1"/>
  <c r="G116" s="1"/>
  <c r="G114"/>
  <c r="G113" s="1"/>
  <c r="G112" s="1"/>
  <c r="G111" s="1"/>
  <c r="G108"/>
  <c r="G107" s="1"/>
  <c r="G105"/>
  <c r="G104" s="1"/>
  <c r="G103" s="1"/>
  <c r="G101"/>
  <c r="G100" s="1"/>
  <c r="G97"/>
  <c r="G96" s="1"/>
  <c r="G79"/>
  <c r="G75"/>
  <c r="G73"/>
  <c r="G71"/>
  <c r="G68"/>
  <c r="G65"/>
  <c r="G63"/>
  <c r="G59"/>
  <c r="G58" s="1"/>
  <c r="G57" s="1"/>
  <c r="G56" s="1"/>
  <c r="G53"/>
  <c r="G52" s="1"/>
  <c r="G51" s="1"/>
  <c r="G50" s="1"/>
  <c r="G47"/>
  <c r="G46" s="1"/>
  <c r="G45" s="1"/>
  <c r="G43"/>
  <c r="G42" s="1"/>
  <c r="G41" s="1"/>
  <c r="G38"/>
  <c r="G34"/>
  <c r="G26"/>
  <c r="G25" s="1"/>
  <c r="G24" s="1"/>
  <c r="G20"/>
  <c r="G19" s="1"/>
  <c r="G16" s="1"/>
  <c r="G14"/>
  <c r="G13" s="1"/>
  <c r="G12" s="1"/>
  <c r="G112" i="2"/>
  <c r="G111" s="1"/>
  <c r="G110" s="1"/>
  <c r="G148" i="4" l="1"/>
  <c r="G147" s="1"/>
  <c r="G146" s="1"/>
  <c r="H148"/>
  <c r="H147" s="1"/>
  <c r="H146" s="1"/>
  <c r="H256"/>
  <c r="H251" s="1"/>
  <c r="H243" s="1"/>
  <c r="H299"/>
  <c r="G256"/>
  <c r="G251" s="1"/>
  <c r="H110"/>
  <c r="G312"/>
  <c r="G311" s="1"/>
  <c r="G246"/>
  <c r="G245" s="1"/>
  <c r="G244" s="1"/>
  <c r="H312"/>
  <c r="H311" s="1"/>
  <c r="H62"/>
  <c r="H49" s="1"/>
  <c r="G62"/>
  <c r="G49" s="1"/>
  <c r="H132"/>
  <c r="H131" s="1"/>
  <c r="H130" s="1"/>
  <c r="H129" s="1"/>
  <c r="G33"/>
  <c r="G32" s="1"/>
  <c r="H153"/>
  <c r="H152" s="1"/>
  <c r="H151" s="1"/>
  <c r="H141" s="1"/>
  <c r="H175"/>
  <c r="H174" s="1"/>
  <c r="H167" s="1"/>
  <c r="H166" s="1"/>
  <c r="H165" s="1"/>
  <c r="H221"/>
  <c r="H285"/>
  <c r="H284" s="1"/>
  <c r="H283" s="1"/>
  <c r="H282" s="1"/>
  <c r="H281" s="1"/>
  <c r="H33"/>
  <c r="H32" s="1"/>
  <c r="G11"/>
  <c r="G10" s="1"/>
  <c r="G233"/>
  <c r="H11"/>
  <c r="H10" s="1"/>
  <c r="H369"/>
  <c r="H364" s="1"/>
  <c r="H363" s="1"/>
  <c r="G276"/>
  <c r="G275" s="1"/>
  <c r="G274" s="1"/>
  <c r="H203"/>
  <c r="H202" s="1"/>
  <c r="G271"/>
  <c r="G299"/>
  <c r="H335"/>
  <c r="H334" s="1"/>
  <c r="H333" s="1"/>
  <c r="H332" s="1"/>
  <c r="G132"/>
  <c r="G131" s="1"/>
  <c r="G130" s="1"/>
  <c r="G129" s="1"/>
  <c r="G153"/>
  <c r="G152" s="1"/>
  <c r="G151" s="1"/>
  <c r="G203"/>
  <c r="G202" s="1"/>
  <c r="G285"/>
  <c r="G284" s="1"/>
  <c r="G369"/>
  <c r="G364" s="1"/>
  <c r="G363" s="1"/>
  <c r="H235"/>
  <c r="H234" s="1"/>
  <c r="G99"/>
  <c r="G95" s="1"/>
  <c r="G110"/>
  <c r="H270"/>
  <c r="H269" s="1"/>
  <c r="H276"/>
  <c r="H275" s="1"/>
  <c r="H274" s="1"/>
  <c r="H99"/>
  <c r="H95" s="1"/>
  <c r="H323"/>
  <c r="H322" s="1"/>
  <c r="H321" s="1"/>
  <c r="H354"/>
  <c r="H353" s="1"/>
  <c r="G175"/>
  <c r="G174" s="1"/>
  <c r="G167" s="1"/>
  <c r="G166" s="1"/>
  <c r="G165" s="1"/>
  <c r="G221"/>
  <c r="G335"/>
  <c r="G334" s="1"/>
  <c r="G333" s="1"/>
  <c r="G332" s="1"/>
  <c r="G323"/>
  <c r="G322" s="1"/>
  <c r="G321" s="1"/>
  <c r="G354"/>
  <c r="G353" s="1"/>
  <c r="G226" i="2"/>
  <c r="G225" s="1"/>
  <c r="G224" s="1"/>
  <c r="G223" s="1"/>
  <c r="G222" s="1"/>
  <c r="G141" i="4" l="1"/>
  <c r="G128" s="1"/>
  <c r="H298"/>
  <c r="H128"/>
  <c r="G243"/>
  <c r="G242" s="1"/>
  <c r="G31"/>
  <c r="G298"/>
  <c r="G283"/>
  <c r="G282" s="1"/>
  <c r="G281" s="1"/>
  <c r="G234"/>
  <c r="H233"/>
  <c r="H31"/>
  <c r="H242"/>
  <c r="H320"/>
  <c r="G320"/>
  <c r="G278" i="2"/>
  <c r="G277" s="1"/>
  <c r="G398"/>
  <c r="G367"/>
  <c r="G366" s="1"/>
  <c r="G363"/>
  <c r="G362" s="1"/>
  <c r="G361" s="1"/>
  <c r="H297" i="4" l="1"/>
  <c r="H30"/>
  <c r="G30"/>
  <c r="G297"/>
  <c r="G276" i="2"/>
  <c r="G275" s="1"/>
  <c r="G365"/>
  <c r="G360" s="1"/>
  <c r="G359" s="1"/>
  <c r="H403" i="4" l="1"/>
  <c r="G403"/>
  <c r="G115" i="2"/>
  <c r="G114" s="1"/>
  <c r="G126"/>
  <c r="G125" s="1"/>
  <c r="G124" s="1"/>
  <c r="G123" s="1"/>
  <c r="G220"/>
  <c r="G218"/>
  <c r="G217"/>
  <c r="G216" s="1"/>
  <c r="G215" s="1"/>
  <c r="G214" s="1"/>
  <c r="G67"/>
  <c r="G66" s="1"/>
  <c r="G65" s="1"/>
  <c r="G64" s="1"/>
  <c r="G56" l="1"/>
  <c r="G55" s="1"/>
  <c r="G54" l="1"/>
  <c r="G53" s="1"/>
  <c r="G108" l="1"/>
  <c r="G107" s="1"/>
  <c r="G106" s="1"/>
  <c r="G313" l="1"/>
  <c r="G312" s="1"/>
  <c r="G71"/>
  <c r="G146"/>
  <c r="G144" s="1"/>
  <c r="G142"/>
  <c r="G140" s="1"/>
  <c r="G170"/>
  <c r="G169" s="1"/>
  <c r="G168" s="1"/>
  <c r="G167" s="1"/>
  <c r="G166" s="1"/>
  <c r="G164"/>
  <c r="G161"/>
  <c r="G150"/>
  <c r="G149" s="1"/>
  <c r="G203"/>
  <c r="G202" s="1"/>
  <c r="G201" s="1"/>
  <c r="G260"/>
  <c r="G259" s="1"/>
  <c r="G258" s="1"/>
  <c r="G285"/>
  <c r="G283"/>
  <c r="G405"/>
  <c r="G404" s="1"/>
  <c r="G402"/>
  <c r="G401" s="1"/>
  <c r="G400" s="1"/>
  <c r="G397"/>
  <c r="G396" s="1"/>
  <c r="G394"/>
  <c r="G393" s="1"/>
  <c r="G392" s="1"/>
  <c r="G385"/>
  <c r="G384" s="1"/>
  <c r="G383" s="1"/>
  <c r="G381"/>
  <c r="G380" s="1"/>
  <c r="G377"/>
  <c r="G376" s="1"/>
  <c r="G373"/>
  <c r="G372" s="1"/>
  <c r="G371" s="1"/>
  <c r="G357"/>
  <c r="G351"/>
  <c r="G350" s="1"/>
  <c r="G348"/>
  <c r="G346" s="1"/>
  <c r="G344"/>
  <c r="G342" s="1"/>
  <c r="G336"/>
  <c r="G334" s="1"/>
  <c r="G333" s="1"/>
  <c r="G331"/>
  <c r="G330" s="1"/>
  <c r="G253"/>
  <c r="G252" s="1"/>
  <c r="G309"/>
  <c r="G308" s="1"/>
  <c r="G307" s="1"/>
  <c r="G306" s="1"/>
  <c r="F308"/>
  <c r="G37"/>
  <c r="G319"/>
  <c r="G318" s="1"/>
  <c r="G412"/>
  <c r="G411" s="1"/>
  <c r="G410" s="1"/>
  <c r="G409" s="1"/>
  <c r="G296"/>
  <c r="G292"/>
  <c r="G266"/>
  <c r="G273"/>
  <c r="G272" s="1"/>
  <c r="G271" s="1"/>
  <c r="G270" s="1"/>
  <c r="G263"/>
  <c r="G238"/>
  <c r="G237" s="1"/>
  <c r="G236" s="1"/>
  <c r="G235" s="1"/>
  <c r="G234" s="1"/>
  <c r="G232"/>
  <c r="G231" s="1"/>
  <c r="G230" s="1"/>
  <c r="G229" s="1"/>
  <c r="G212"/>
  <c r="G211" s="1"/>
  <c r="G207"/>
  <c r="G206" s="1"/>
  <c r="G205" s="1"/>
  <c r="G199"/>
  <c r="G198" s="1"/>
  <c r="G197" s="1"/>
  <c r="G195"/>
  <c r="G193" s="1"/>
  <c r="G192" s="1"/>
  <c r="G189"/>
  <c r="G187"/>
  <c r="G185" s="1"/>
  <c r="G183"/>
  <c r="G179"/>
  <c r="G177" s="1"/>
  <c r="G176" s="1"/>
  <c r="G133"/>
  <c r="G132" s="1"/>
  <c r="G128" s="1"/>
  <c r="G121"/>
  <c r="G120" s="1"/>
  <c r="G119" s="1"/>
  <c r="G118" s="1"/>
  <c r="G117" s="1"/>
  <c r="G104"/>
  <c r="G103" s="1"/>
  <c r="G86"/>
  <c r="G81"/>
  <c r="G79"/>
  <c r="G76"/>
  <c r="G73"/>
  <c r="G50"/>
  <c r="G49" s="1"/>
  <c r="G48" s="1"/>
  <c r="G46"/>
  <c r="G45" s="1"/>
  <c r="G44" s="1"/>
  <c r="G41"/>
  <c r="G29"/>
  <c r="G23"/>
  <c r="G22" s="1"/>
  <c r="G19" s="1"/>
  <c r="G17"/>
  <c r="G16" s="1"/>
  <c r="G15" s="1"/>
  <c r="G262" l="1"/>
  <c r="G257" s="1"/>
  <c r="G36"/>
  <c r="G35" s="1"/>
  <c r="G70"/>
  <c r="G52" s="1"/>
  <c r="G305"/>
  <c r="G28"/>
  <c r="G27" s="1"/>
  <c r="G14" s="1"/>
  <c r="G13" s="1"/>
  <c r="G317"/>
  <c r="G182"/>
  <c r="G181" s="1"/>
  <c r="G102"/>
  <c r="G228"/>
  <c r="G355"/>
  <c r="G354" s="1"/>
  <c r="G353" s="1"/>
  <c r="G375"/>
  <c r="G370" s="1"/>
  <c r="G369" s="1"/>
  <c r="G139"/>
  <c r="G138" s="1"/>
  <c r="G137" s="1"/>
  <c r="G136" s="1"/>
  <c r="G160"/>
  <c r="G159" s="1"/>
  <c r="G158" s="1"/>
  <c r="G282"/>
  <c r="G408"/>
  <c r="G407" s="1"/>
  <c r="G341"/>
  <c r="G340" s="1"/>
  <c r="G251"/>
  <c r="G250" s="1"/>
  <c r="G329"/>
  <c r="G328" s="1"/>
  <c r="G327" s="1"/>
  <c r="G291"/>
  <c r="G290" s="1"/>
  <c r="G175"/>
  <c r="G191"/>
  <c r="G210"/>
  <c r="G209" s="1"/>
  <c r="G289" l="1"/>
  <c r="G288" s="1"/>
  <c r="G287" s="1"/>
  <c r="G304"/>
  <c r="G249"/>
  <c r="G148"/>
  <c r="G135" s="1"/>
  <c r="G339"/>
  <c r="G338" s="1"/>
  <c r="G34"/>
  <c r="G174"/>
  <c r="G173" s="1"/>
  <c r="G172" s="1"/>
  <c r="G281"/>
  <c r="G280" s="1"/>
  <c r="G248" l="1"/>
  <c r="G326"/>
  <c r="G303" s="1"/>
  <c r="G33"/>
  <c r="G414" l="1"/>
</calcChain>
</file>

<file path=xl/sharedStrings.xml><?xml version="1.0" encoding="utf-8"?>
<sst xmlns="http://schemas.openxmlformats.org/spreadsheetml/2006/main" count="3351" uniqueCount="378">
  <si>
    <t>Приложение №6</t>
  </si>
  <si>
    <t>Наименование</t>
  </si>
  <si>
    <t>ПР</t>
  </si>
  <si>
    <t>ЦСР</t>
  </si>
  <si>
    <t>ВР</t>
  </si>
  <si>
    <t>Сумма</t>
  </si>
  <si>
    <t>Общегосударственные вопросы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</si>
  <si>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</si>
  <si>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</si>
  <si>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</si>
  <si>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</si>
  <si>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</si>
  <si>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</si>
  <si>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законодательного (представительного) органа государственной власти и представительных органов муниципальных образований</t>
  </si>
  <si>
    <t>03</t>
  </si>
  <si>
    <t>Центральный аппарат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</si>
  <si>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</si>
  <si>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</si>
  <si>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</si>
  <si>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</si>
  <si>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Уплата налога на имущество и земельного налога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</si>
  <si>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</si>
  <si>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</si>
  <si>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Непрограммные направления расходов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</si>
  <si>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</si>
  <si>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</si>
  <si>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</si>
  <si>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</si>
  <si>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Резервные фонды </t>
  </si>
  <si>
    <t>11</t>
  </si>
  <si>
    <t>Другие общегосударственные вопросы</t>
  </si>
  <si>
    <t>13</t>
  </si>
  <si>
    <t>Межбюджетные трансферты</t>
  </si>
  <si>
    <t>500</t>
  </si>
  <si>
    <t>Мобилизационная и вневойсковая подготовка</t>
  </si>
  <si>
    <t>Защита населения и территории от чрезвычайных ситуаций природного и техногенного характера, гражданская оборона</t>
  </si>
  <si>
    <t>Дорожное хозяйство (дорожные фонды)</t>
  </si>
  <si>
    <t>Жилищное хозяйство</t>
  </si>
  <si>
    <t>Благоустройство</t>
  </si>
  <si>
    <t>Реализация программных мероприятий</t>
  </si>
  <si>
    <t>Охрана объектов растительного и животного мира и среды их обитания</t>
  </si>
  <si>
    <t>Дошкольное образование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</si>
  <si>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</si>
  <si>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</si>
  <si>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государственных полномочий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</si>
  <si>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</si>
  <si>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</t>
  </si>
  <si>
    <t>Молодежная политика и оздоровление детей</t>
  </si>
  <si>
    <t>Другие вопросы в области образования</t>
  </si>
  <si>
    <t>Культура</t>
  </si>
  <si>
    <t>Санитарно-эпидемиологическое благополучие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</si>
  <si>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</si>
  <si>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Социальное обеспечение населения</t>
  </si>
  <si>
    <t>Мероприятия в области социальной политики</t>
  </si>
  <si>
    <t>Оказание других видов социальной помощи</t>
  </si>
  <si>
    <t>Охрана семьи и детства</t>
  </si>
  <si>
    <t>Массовый спорт</t>
  </si>
  <si>
    <t xml:space="preserve">Глава </t>
  </si>
  <si>
    <t>09</t>
  </si>
  <si>
    <t>Муниципальная программа капитального ремонта общего имущества в многоквартирных домах, расположенных на территории Сабинского муниципального района Республики Татарстан на 2014-2043 годы</t>
  </si>
  <si>
    <t>Муниципальная программа "Благоустройство мест захоронений на территории Сабинского муниципального образования Республики Татарстан на 2014-2018 гг."</t>
  </si>
  <si>
    <t>Строительство и содержание автомобильных дорог и инженерных сооружений на них в границах городских округов и поселений в рамках благоустройства</t>
  </si>
  <si>
    <t>07</t>
  </si>
  <si>
    <t>Публичные нормативные обязательства</t>
  </si>
  <si>
    <t>Муниципальная программа "Патриотическое воспитание детей и молодежи Сабинского муниципального района Республики Татарстан на 2015-2017 годы"</t>
  </si>
  <si>
    <t>Ведомство</t>
  </si>
  <si>
    <t>Рз</t>
  </si>
  <si>
    <t>Ведомственная  структура расходов бюджета Сабинского</t>
  </si>
  <si>
    <t>тыс.руб.</t>
  </si>
  <si>
    <t>Исполнительный комитет Сабинского муниципального района</t>
  </si>
  <si>
    <t>Жилищно-коммунальное хозяйство</t>
  </si>
  <si>
    <t>Национальная экономика</t>
  </si>
  <si>
    <t>Непрограммные мероприятия</t>
  </si>
  <si>
    <t>Охрана окружающей среды</t>
  </si>
  <si>
    <t>Предоставление субсидии бюджетным, автономным учреждениям и иным некоммерческим организациям</t>
  </si>
  <si>
    <t>Проведение мероприятий для детей и молодежи</t>
  </si>
  <si>
    <t>08</t>
  </si>
  <si>
    <t>10</t>
  </si>
  <si>
    <t>14</t>
  </si>
  <si>
    <t>Пенсионное обеспечение</t>
  </si>
  <si>
    <t>Доплаты к пенсиям, дополнительное пенсионное обеспечение</t>
  </si>
  <si>
    <t>Социальное обеспечение и иные выплаты населению</t>
  </si>
  <si>
    <t>Финансово-бюджетная палата Сабинского муниципального района</t>
  </si>
  <si>
    <t>Контрольно-счетная палата Сабинского муниципального района</t>
  </si>
  <si>
    <t>Культура, кинематография</t>
  </si>
  <si>
    <t>Здравоохранение</t>
  </si>
  <si>
    <t>Физическая культура и спорт</t>
  </si>
  <si>
    <t>Национальная оборона</t>
  </si>
  <si>
    <t>Палата имущественных и земельных отношений Сабинского муниципального района</t>
  </si>
  <si>
    <t>МКУ "Управление образования исполнительного комитета Сабинского муниципального района"</t>
  </si>
  <si>
    <t>Государственная регистрация актов гражданского состояния</t>
  </si>
  <si>
    <t>99 0 00 02040</t>
  </si>
  <si>
    <t>Уплата налога на имущество организаций и земельного налога</t>
  </si>
  <si>
    <t>Реализация государственных полномочий в области молодежной политики</t>
  </si>
  <si>
    <t xml:space="preserve"> </t>
  </si>
  <si>
    <t>Реализация государственных полномочий в области образования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</si>
  <si>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</si>
  <si>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Резервный фонд Сабинского муниципального района</t>
  </si>
  <si>
    <t>Реализация полномочий по образованию и организации деятельности комиссии по делам несовершеннолетних</t>
  </si>
  <si>
    <t>Реализация полномочий по образованию и организации деятельности административных комиссий</t>
  </si>
  <si>
    <t>Реализация государственных полномочий в области опеки и попечительства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</si>
  <si>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</si>
  <si>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Государственные полномочия в области архивного дела</t>
  </si>
  <si>
    <t xml:space="preserve">Выполнение других обязательств района </t>
  </si>
  <si>
    <t>Осуществление первичного воинского учета на территориях, где отсутствуют военные комиссариаты</t>
  </si>
  <si>
    <t>Сельское хозяйство и рыболовство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</si>
  <si>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</si>
  <si>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Содержание и управление дорожным хозяйством</t>
  </si>
  <si>
    <t>99 0 00 0000 0</t>
  </si>
  <si>
    <t>99 0 00 0203 0</t>
  </si>
  <si>
    <t>99 0 00 0204 0</t>
  </si>
  <si>
    <t>99 0 00 0295 0</t>
  </si>
  <si>
    <t>02 2 08 2530 2</t>
  </si>
  <si>
    <t>99 0 00 2524 0</t>
  </si>
  <si>
    <t>99 0 00 5120 0</t>
  </si>
  <si>
    <t>10 0 00 0000 0</t>
  </si>
  <si>
    <t>03 5 03 2533 0</t>
  </si>
  <si>
    <t>99 0 00 5930 0</t>
  </si>
  <si>
    <t>99 0 00 2526 0</t>
  </si>
  <si>
    <t>99 0 00 2527 0</t>
  </si>
  <si>
    <t>99 0 00 2534 0</t>
  </si>
  <si>
    <t>99 0 00 2535 0</t>
  </si>
  <si>
    <t>99 0 00 9203 0</t>
  </si>
  <si>
    <t>99 0 00 5118 0</t>
  </si>
  <si>
    <t>28 0 01 2536 0</t>
  </si>
  <si>
    <t>Основное мероприятие «Организация своевременного проведения капитального ремонта общего имущества в многоквартирных домах»</t>
  </si>
  <si>
    <t>Обеспечение мероприятий по капитальному ремонту многоквартирных домов</t>
  </si>
  <si>
    <t>04 5 01 9601 0</t>
  </si>
  <si>
    <t>04 0 01 0000 0</t>
  </si>
  <si>
    <t>04 0 00 0000 0</t>
  </si>
  <si>
    <t>18 0 00 0000 0</t>
  </si>
  <si>
    <t>18 0 01 0000 0</t>
  </si>
  <si>
    <t>18 0 01 0204 0</t>
  </si>
  <si>
    <t>18 0 01 0295 0</t>
  </si>
  <si>
    <t>16 0 00 0000 0</t>
  </si>
  <si>
    <t>16 0 01 0000 0</t>
  </si>
  <si>
    <t>16 0 01 0204 0</t>
  </si>
  <si>
    <t>16 0 01 0295 0</t>
  </si>
  <si>
    <t xml:space="preserve">99 0 00 0000 0 </t>
  </si>
  <si>
    <t>Организация и содержание мест захоронений</t>
  </si>
  <si>
    <t>09 0 00 0000 0</t>
  </si>
  <si>
    <t>Основное мероприятие «Обеспечение охраны окружающей среды»</t>
  </si>
  <si>
    <t>08 0 00 0000 0</t>
  </si>
  <si>
    <t>Основное  мероприятие "Развитие клубных учреждений"</t>
  </si>
  <si>
    <t>Обеспечение деятельности клубов и культурно-досуговых центров</t>
  </si>
  <si>
    <t>Обеспечение деятельности  музеев</t>
  </si>
  <si>
    <t>Обеспечение деятельности  библиотек</t>
  </si>
  <si>
    <t>Мероприятия в области культуры</t>
  </si>
  <si>
    <t xml:space="preserve">Комплектование книжных фондов за счет средств муниципального района </t>
  </si>
  <si>
    <t>Комплектование книжных фондов за счет средств федерального бюджета</t>
  </si>
  <si>
    <t>08 3 01 4401 0</t>
  </si>
  <si>
    <t>08 3 01 5144 0</t>
  </si>
  <si>
    <t>08 3 01 0000 0</t>
  </si>
  <si>
    <t>08 3 00 0000 0</t>
  </si>
  <si>
    <t>01 1 02 0211 0</t>
  </si>
  <si>
    <t>99 0 00 4910 0</t>
  </si>
  <si>
    <t>300</t>
  </si>
  <si>
    <t>03 0 00 0000 0</t>
  </si>
  <si>
    <t>Оказание  социальной помощи отдельным категориям населения</t>
  </si>
  <si>
    <t>Основное мероприятие «Обеспечение питанием обучающихся в образовательных учреждениях»</t>
  </si>
  <si>
    <t>Компенсация за присмотр и уход за ребенком в образовательных учреждениях, реализующих образовательную программу дошкольного образования</t>
  </si>
  <si>
    <t>Основное мероприятие «Предоставление мер социальной поддержки отдельным категориям граждан»</t>
  </si>
  <si>
    <t>Основное мероприятие «Комплексное развитие музеев»</t>
  </si>
  <si>
    <t>08 1 00 0000 0</t>
  </si>
  <si>
    <t>08 1 01 0000 0</t>
  </si>
  <si>
    <t>08 1 01 4409 0</t>
  </si>
  <si>
    <t>08 1 01 4409 9</t>
  </si>
  <si>
    <t>08 3 01 4409 0</t>
  </si>
  <si>
    <t>08 3 01 4409 9</t>
  </si>
  <si>
    <t>Основное мероприятие «Развитие системы библиотечного обслуживания»</t>
  </si>
  <si>
    <t>Подпрограмма «Развитие культурно-досуговой деятельности »</t>
  </si>
  <si>
    <t>08 4 01 0000 0</t>
  </si>
  <si>
    <t>08 4 01 4409 1</t>
  </si>
  <si>
    <t>08 4 01 4409 9</t>
  </si>
  <si>
    <t>Подпрограмма "Проведение мероприятий в области культуры"</t>
  </si>
  <si>
    <t>Основное  мероприятие "Проведение  прочих мероприятий в области культуры""</t>
  </si>
  <si>
    <t>08 6 00 0000 0</t>
  </si>
  <si>
    <t>08 6 01 0000 0</t>
  </si>
  <si>
    <t>08 6 01 1099 0</t>
  </si>
  <si>
    <t xml:space="preserve">11 </t>
  </si>
  <si>
    <t>10 1 00 0000 0</t>
  </si>
  <si>
    <t>10 1 01 0000 0</t>
  </si>
  <si>
    <t>Основное мероприятие «Реализация государственной политики в области физической культуры и спорта Сабинском муниципальном районе»</t>
  </si>
  <si>
    <t xml:space="preserve">Обеспечение деятельности подведомственных учреждений спортивной подготовки </t>
  </si>
  <si>
    <t>10 1 01 4820 0</t>
  </si>
  <si>
    <t>Мероприятия физической культуры и спорта в области массового спорта</t>
  </si>
  <si>
    <t>10 1 01 1287 0</t>
  </si>
  <si>
    <t>Дотации на выравнивание бюджетной обеспеченности  поселений   за счет субсидии бюджету муниципального района  из Республики Татарстан на предоставление межбюджетных трансфертов бюджетам поселений</t>
  </si>
  <si>
    <t>Дотации на выравнивание бюджетной обеспеченности  поселений   за счет субвенции бюджету муниципального района  из Республики Татарстан на реализацию государственных полномочий по расчету и предоставлению дотации поселениям из регионального фонда финансовой поддержки поселений бюджетам поселений</t>
  </si>
  <si>
    <t>ВСЕГО РАСХОДОВ</t>
  </si>
  <si>
    <t>Основное мероприятие «Развитие сети автомобильных дорог общего пользования»</t>
  </si>
  <si>
    <t>Основное мероприятие «Обеспечение эффективного распоряжения и использования государственного имущества и земельных участков»</t>
  </si>
  <si>
    <t>Обеспечение деятельности  учреждений бухгалтерского учета</t>
  </si>
  <si>
    <t>Совет Сабинского муниципального района</t>
  </si>
  <si>
    <t>Национальная безопасность и правоохранительная деятельность</t>
  </si>
  <si>
    <t>Социальная политика</t>
  </si>
  <si>
    <t xml:space="preserve">Межбюджетные трансферты общего характера бюджетам бюджетной системы Российской федерации </t>
  </si>
  <si>
    <t>Дотации на выравнивание бюджетной обеспеченности субъектов Российской федерации и муниципальных образований</t>
  </si>
  <si>
    <t>02 0 00 0000 0</t>
  </si>
  <si>
    <t>02 1 00 0000 0</t>
  </si>
  <si>
    <t>Основное мероприятие "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</si>
  <si>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02 1 01 0000 0</t>
  </si>
  <si>
    <t>Основное мероприятие "Реализация дошкольного образования"</t>
  </si>
  <si>
    <t>02 1 03 0000 0</t>
  </si>
  <si>
    <t>Развитие дошкольных образовательных организаций</t>
  </si>
  <si>
    <t>02 1 03 4200 0</t>
  </si>
  <si>
    <t>02 1 03 4200 9</t>
  </si>
  <si>
    <t>02 2 00 0000 0</t>
  </si>
  <si>
    <t>Основное мероприятие "Реализация общего образования"</t>
  </si>
  <si>
    <t>02 2 02 0000 0</t>
  </si>
  <si>
    <t>02 2 02 4210 0</t>
  </si>
  <si>
    <t>02 2 02 4210 9</t>
  </si>
  <si>
    <t xml:space="preserve">Развитие общеобразовательных организаций, включая школы - детские сады </t>
  </si>
  <si>
    <t>02 2 02 4220 0</t>
  </si>
  <si>
    <t>02 2 02 4220 9</t>
  </si>
  <si>
    <t>Развитие общеобразовательных организаций, имеющих интернат</t>
  </si>
  <si>
    <t>Основное мероприятие "Обеспечение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организациях"</t>
  </si>
  <si>
    <t>02 2 08 0000 0</t>
  </si>
  <si>
    <t>02 2 08 2528 0</t>
  </si>
  <si>
    <t>02 1 01 2537 0</t>
  </si>
  <si>
    <t>02 1 02  0000 0</t>
  </si>
  <si>
    <t>02 1 02 4360 0</t>
  </si>
  <si>
    <t>02 2 09 0000 0</t>
  </si>
  <si>
    <t>02 3 00 0000 0</t>
  </si>
  <si>
    <t>Основное мероприятие " Организация предоставления дополнительного образования"</t>
  </si>
  <si>
    <t>02 3 01 0000 0</t>
  </si>
  <si>
    <t>Развитие многопрофильных  организаций дополнительного образования , реализующих дополнительные общеобразовательные программы</t>
  </si>
  <si>
    <t>02 3 01 4231 0</t>
  </si>
  <si>
    <t>02 3 01 4231 9</t>
  </si>
  <si>
    <t>02 3 01 4232 0</t>
  </si>
  <si>
    <t>02 3 01 4232 9</t>
  </si>
  <si>
    <t>Развитие  организаций дополнительного образования  художественно-эстетической направленности, реализующих дополнительные общеобразовательные программы</t>
  </si>
  <si>
    <t>02 3 01 4233 0</t>
  </si>
  <si>
    <t>02 3 01 4233 9</t>
  </si>
  <si>
    <t>Развитие  организаций дополнительного образования  спортивной направленности (ДЮСШ), реализующих дополнительные общеобразовательные программы</t>
  </si>
  <si>
    <t>02 3 03 0000 0</t>
  </si>
  <si>
    <t>02 3 03 4360 0</t>
  </si>
  <si>
    <t>02 2 08 2530 1</t>
  </si>
  <si>
    <t>Реализация государственных полномочий в области информационно-методического обеспечения</t>
  </si>
  <si>
    <t>99 0 00 4520 0</t>
  </si>
  <si>
    <t>05 0 00 0000 0</t>
  </si>
  <si>
    <t>05 0 01 0000 0</t>
  </si>
  <si>
    <t>11 0 00 0000 0</t>
  </si>
  <si>
    <t>11 0 01 0000 0</t>
  </si>
  <si>
    <t>06 0 00 0000 0</t>
  </si>
  <si>
    <t>Основное мероприятие "Совершенствование деятельности по профилактике правонарушений и преступлений"</t>
  </si>
  <si>
    <t>Основное мероприятие " Развитие молодежной политики в Сабинском  муниципальном районе"</t>
  </si>
  <si>
    <t>10 4 00 0000 0</t>
  </si>
  <si>
    <t>10 4 01 0000 0</t>
  </si>
  <si>
    <t>10 4 01 4310 0</t>
  </si>
  <si>
    <t>10 4 01 4319 0</t>
  </si>
  <si>
    <t>Обеспечение деятельности учреждений молодежной политики</t>
  </si>
  <si>
    <t>10 2 00 0000 0</t>
  </si>
  <si>
    <t>Основное мероприятие "Создание условий для организации отдыха детей и молодежи, их оздоровления, обеспечение их занятости и повышение оздоровительного эффекта"</t>
  </si>
  <si>
    <t>10 2 01 0000 0</t>
  </si>
  <si>
    <t>10 2 01 8132 0</t>
  </si>
  <si>
    <t>Мероприятия по организации отдыха,оздоровления,занятости детей и молодежи за счет средств муниципального района</t>
  </si>
  <si>
    <t>Основное мероприятие "Модернизация системы  общего образования, проведение мероприятий в области образования"</t>
  </si>
  <si>
    <t>Основное мероприятие "Модернизация системы дошкольного образования, проведение мероприятий в области образования"</t>
  </si>
  <si>
    <t>Основное мероприятие "Модернизация системы дополнительного образования, проведение мероприятий в области образования"</t>
  </si>
  <si>
    <t>22 0 00 0000 0</t>
  </si>
  <si>
    <t>Муниципальная программа "Сохранение, изучение и развитие государственных языков Республики Татарстан  и других языков в Сабинском муниципальном районе на 2014 - 2020 годы"</t>
  </si>
  <si>
    <t xml:space="preserve">Основное мероприятие "Создание условий для сохранения, изучения и развития татарского, русского и других языков в Сабинском муниципальном районе" </t>
  </si>
  <si>
    <t>22 0 01 0000 0</t>
  </si>
  <si>
    <t>22 0 01 1099 0</t>
  </si>
  <si>
    <t>Муниципальная программа "Реализация Концепции государственной национальной политики в Сабинском  муниципальном районе Республики Татарстан на 2015 - 2017 годы"</t>
  </si>
  <si>
    <t>20 0 00 0000 0</t>
  </si>
  <si>
    <t>Основное мероприятие "Реализация государственной национальной политики в Сабинском муниципальном районе"</t>
  </si>
  <si>
    <t>20 0 01 0000 0</t>
  </si>
  <si>
    <t>20 0 01 1099 0</t>
  </si>
  <si>
    <t>Основное мероприятие "Обеспечение долгосрочной сбалансированности и устойчивости бюджетной системы "</t>
  </si>
  <si>
    <t>390</t>
  </si>
  <si>
    <t>Образование</t>
  </si>
  <si>
    <t xml:space="preserve">02 3 03 4360 0 </t>
  </si>
  <si>
    <t>05 0 01 4310 0</t>
  </si>
  <si>
    <t>99 0 00 0741 1</t>
  </si>
  <si>
    <t>08 4 00 0000 0</t>
  </si>
  <si>
    <t>04 0 01 9601 0</t>
  </si>
  <si>
    <t>02 2 09 4360 0</t>
  </si>
  <si>
    <t>99 0 00 7802 0</t>
  </si>
  <si>
    <t>99 0 00 2990 0</t>
  </si>
  <si>
    <t>Основное мероприятие " Сохранение и укрепление здоровья детей"</t>
  </si>
  <si>
    <t>Основное мероприятие " Патриотическое воспитание, формирование здорового образа жизни детей и молодежи"</t>
  </si>
  <si>
    <t>99 0 00 2267 0</t>
  </si>
  <si>
    <t xml:space="preserve">Управление организацией и проведением мероприятий в области гражданской обороны и защиты в чрезвычайных ситуациях </t>
  </si>
  <si>
    <t>Мероприятия по регулированию качества окружающей среды</t>
  </si>
  <si>
    <t>Основное мероприятие "Создание благоприятных условий для устройства детей-сирот и детей, оставшихся без попечения родителей, на воспитание в семью"</t>
  </si>
  <si>
    <t>03 5 00 0000 0</t>
  </si>
  <si>
    <t>03 5 03 0000 0</t>
  </si>
  <si>
    <t>08 Е 00 0000 0</t>
  </si>
  <si>
    <t>08 Е 01 0000 0</t>
  </si>
  <si>
    <t>08 Е 01 4402 0</t>
  </si>
  <si>
    <t>Основное мероприятие "Реализация государственной политики в области архивного дела"</t>
  </si>
  <si>
    <t>Обеспечение хранения, учета, комплектования и использования документов архивного фонда и других архивных документов</t>
  </si>
  <si>
    <t>03 1 00 0000 0</t>
  </si>
  <si>
    <t>03 1 01 0000 0</t>
  </si>
  <si>
    <t>03 1 01 0541 0</t>
  </si>
  <si>
    <t>03 1 01 0553 0</t>
  </si>
  <si>
    <t>03 1 02 0000 0</t>
  </si>
  <si>
    <t>03 1 02 0551 0</t>
  </si>
  <si>
    <t>03 5 01 0000 0</t>
  </si>
  <si>
    <t>03 5 01 1320 0</t>
  </si>
  <si>
    <t>12</t>
  </si>
  <si>
    <t>24 1 01 2539 0</t>
  </si>
  <si>
    <t xml:space="preserve">Реализация государственных  полномочий по сбору информации от поселений, входящих в муниципальный район, необходимой для ведения регистра  муниципальных нормативных правовых актов Республики Татарстан </t>
  </si>
  <si>
    <t>Другие вопросы в области национальной экономики</t>
  </si>
  <si>
    <t>Б1 0 00 0000 0</t>
  </si>
  <si>
    <t>Б1 0 01 7804 0</t>
  </si>
  <si>
    <t>Б1 0 01 0000 0</t>
  </si>
  <si>
    <t>Основное мероприятие "Организация и содержание мест захоронений"</t>
  </si>
  <si>
    <t>Д1 0 00 0000 0</t>
  </si>
  <si>
    <t>муниципального района на 2017 год</t>
  </si>
  <si>
    <t>муниципального района на плановый период 2018 и 2019 годов</t>
  </si>
  <si>
    <t>к решению Совета Сабинского муниципального района "О бюджете Сабинского муниципального района Республики Татарстан на 2017 год и на плановый период 2018 и 2019 годов"</t>
  </si>
  <si>
    <t>Таблица 1</t>
  </si>
  <si>
    <t>Таблица 2</t>
  </si>
  <si>
    <t>2018 год</t>
  </si>
  <si>
    <t>2019 год</t>
  </si>
  <si>
    <t>99 0 00 9707 1</t>
  </si>
  <si>
    <t>Диспансеризация муниципальных служащих</t>
  </si>
  <si>
    <t>99 0 00 2540 0</t>
  </si>
  <si>
    <t>Реализация государственных полномочий по распоряжению земельными участками, государственная собственность на которые не разграничена</t>
  </si>
  <si>
    <t>Д1 0 00 0365 0</t>
  </si>
  <si>
    <t>09 1 01 0000 0</t>
  </si>
  <si>
    <t>09 1 01 7446 0</t>
  </si>
  <si>
    <t>99 0 00 8004 0</t>
  </si>
  <si>
    <t>99 0 00 8006 0</t>
  </si>
  <si>
    <t>Муниципальная программа адресной социальной защиты населения Сабинского муниципального района Республики Татарстан на 2017 - 2022 годы</t>
  </si>
  <si>
    <t>Подпрограмма "Улучшение социально-экономического положения семей на 2017 - 2022 годы"</t>
  </si>
  <si>
    <t>Муниципальная программа  «Развитие культуры Сабинского муниципального района Республики Татарстан на 2017 – 2022 годы»</t>
  </si>
  <si>
    <t>Подпрограмма "Развитие архивного дела на 2017 - 2022 годы"</t>
  </si>
  <si>
    <t>Муниципальная программа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2017 – 2022 годы</t>
  </si>
  <si>
    <t>Муниципальная программа «Развитие образования Сабинского муниципального района Республики Татарстан на 2017 - 2022 годы»</t>
  </si>
  <si>
    <t>Подпрограмма "Развитие дополнительного образования на 2017 -2022 годы"</t>
  </si>
  <si>
    <t>Муниципальная программа «Развитие молодежной политики, физической культуры и спорта в Сабинском муниципальном районе Республики Татарстан на 2017 – 2022 годы»</t>
  </si>
  <si>
    <t>Подпрограмма "Развитие молодежной политики в   Сабинском муниципальном районе на 2017 - 2022 годы"</t>
  </si>
  <si>
    <t>Подпрограмма "Развитие музейного дела на 2017-2022 годы"</t>
  </si>
  <si>
    <t>Подпрограмма  "Развитие библиотечного дела на 2017-2022 годы"</t>
  </si>
  <si>
    <t>Подпрограмма  "Социальные выплаты на 2017-2022 годы"</t>
  </si>
  <si>
    <t>Подпрограмма «Развитие физической культуры и спорта на 2017-2022 годы»</t>
  </si>
  <si>
    <t>Подпрограмма «Развитие физической культуры и спорта на 2017-2022 годы »</t>
  </si>
  <si>
    <t>Муниципальная программа «Управление муниципальными финансами Сабинского муниципального района Республики Татарстан на 2017 – 2022 годы»</t>
  </si>
  <si>
    <t>Муниципальная программа «Управление муниципальным имуществом Сабинского муниципального района Республики Татарстан на 2017 – 2022 годы»</t>
  </si>
  <si>
    <t>Подпрограмма  "Развитие общего образования на 2017 - 2022 годы"</t>
  </si>
  <si>
    <t>Подпрограмма "Развитие дошкольного образования на 2017 -2022 годы"</t>
  </si>
  <si>
    <t>Подпрограмма "Организация отдыха детей и молодежи, их оздоровления и занятости на 2017-2022 годы"</t>
  </si>
  <si>
    <t>Подпрограмма  "Развитие общего образования  на 2017 -2022 годы"</t>
  </si>
  <si>
    <t>Подпрограмма "Развитие дополнительного образования на 2017-2022 годы"</t>
  </si>
  <si>
    <t>Муниципальная программа адресной социальной защиты населения Сабинского муниципального района Республики Татарстан на 2017 - 2022годы</t>
  </si>
  <si>
    <t>Подпрограмма "Улучшение социально-экономического положения семей на 2017- 2022 годы"</t>
  </si>
  <si>
    <t>Подпрограмма "Организация отдыха детей и молодежи, их оздоровления и занятости на 2017 -2022 годы"</t>
  </si>
  <si>
    <t>Муниципальная программа "Патриотическое воспитание детей и молодежи Сабинского муниципального района Республики Татарстан на 2015 - 2017 годы"</t>
  </si>
  <si>
    <t>11 0 01 1099 0</t>
  </si>
  <si>
    <t>Муниципальная программа обеспечения экологической безопасности Сабинского муниципального района на 2017-2022 годы</t>
  </si>
  <si>
    <t>Муниципальная программа "Образование и здоровье школьников Сабинского муниципального района Республики Татарстан на 2017-2022 годы"</t>
  </si>
  <si>
    <t>Подпрограмма "Организация деятельности по профилактике правонарушений и преступлений в Сабинском муниципальном районе Республики Татарстан на 2017-2020 годы"</t>
  </si>
  <si>
    <t>06 1 00 0000 0</t>
  </si>
  <si>
    <t>06 1 01 0000 0</t>
  </si>
  <si>
    <t>06 1 01 1099 0</t>
  </si>
  <si>
    <t>Другие вопросы в области национальной безопасности и правоохранительной деятельности</t>
  </si>
  <si>
    <t>Муниципальная программа "Обеспечение общественного порядка и противодействие преступности в Сабинском муниципальном районе Республики Татарстан на 2017-2020 годы"</t>
  </si>
  <si>
    <t>07 0 00 0000 0</t>
  </si>
  <si>
    <t>Подпрограмма "Построение и развитие аппаратно-программного комплекса "Безопасный город" в Сабинском муниципальном районе  Республики Татарстан на 2016-2020 годы"</t>
  </si>
  <si>
    <t>Основное мероприятие  "Построение и развитие аппаратно-программного комплекса "Безопасный город" в Сабинском муниципальном районе  Республики Татарстан на 2016-2020 годы"</t>
  </si>
  <si>
    <t>07 3 00 0000 0</t>
  </si>
  <si>
    <t>07 3 01 0000 0</t>
  </si>
  <si>
    <t>07 3 01 1099 0</t>
  </si>
  <si>
    <t>Подпрограмма "Пожарная безопасность в Сабинском муниципальном районе  Республики Татарстан на 2016-2020 годы"</t>
  </si>
  <si>
    <t>Основное мероприятие  "Пожарная безопасность в Сабинском муниципальном районе  Республики Татарстан на 2016-2020 годы"</t>
  </si>
  <si>
    <t>07 1 00 0000 0</t>
  </si>
  <si>
    <t>07 1 01 0000 0</t>
  </si>
  <si>
    <t>07 1 01 1099 0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</si>
  <si>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в  Сабинском муниципальном районе Республики Татарстан на 2016 – 2020 годы»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</si>
  <si>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в  Сабинском  муниципальном районе Республики Татарстан на 2016 – 2020 годы»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</si>
  <si>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</t>
  </si>
  <si>
    <t>02 1 02 0000 0</t>
  </si>
  <si>
    <t>09 1 00 0000 0</t>
  </si>
  <si>
    <t>Подпрограмма "Регулирование качества окружающей среды  в Сабинском муниципальном районе Республики Татарстан на 2017-2022 годы"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</si>
</sst>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6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0" fontId="4" fillId="0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justify" wrapText="1"/>
    </xf>
    <xf numFmtId="0" fontId="8" fillId="0" borderId="0" xfId="0" applyFont="1"/>
    <xf numFmtId="0" fontId="8" fillId="0" borderId="1" xfId="0" applyFont="1" applyBorder="1" applyAlignment="1">
      <alignment horizontal="justify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NumberFormat="1" applyFont="1" applyAlignment="1">
      <alignment wrapText="1"/>
    </xf>
    <xf numFmtId="49" fontId="4" fillId="0" borderId="1" xfId="0" applyNumberFormat="1" applyFont="1" applyFill="1" applyBorder="1" applyAlignment="1">
      <alignment horizontal="left"/>
    </xf>
    <xf numFmtId="0" fontId="9" fillId="0" borderId="0" xfId="0" applyFont="1" applyFill="1"/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0" fontId="10" fillId="0" borderId="0" xfId="0" applyFont="1" applyFill="1"/>
    <xf numFmtId="49" fontId="9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10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wrapText="1"/>
    </xf>
    <xf numFmtId="0" fontId="8" fillId="0" borderId="1" xfId="0" applyNumberFormat="1" applyFont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wrapText="1"/>
    </xf>
    <xf numFmtId="0" fontId="7" fillId="0" borderId="1" xfId="0" applyNumberFormat="1" applyFont="1" applyBorder="1" applyAlignment="1">
      <alignment horizontal="center" wrapText="1"/>
    </xf>
    <xf numFmtId="49" fontId="1" fillId="0" borderId="7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0" xfId="0" applyFont="1" applyFill="1"/>
    <xf numFmtId="0" fontId="9" fillId="0" borderId="0" xfId="0" applyFont="1" applyFill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distributed" wrapText="1"/>
    </xf>
    <xf numFmtId="0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distributed" wrapText="1"/>
    </xf>
    <xf numFmtId="0" fontId="1" fillId="2" borderId="1" xfId="0" applyFont="1" applyFill="1" applyBorder="1" applyAlignment="1">
      <alignment horizontal="left" vertical="distributed" wrapText="1"/>
    </xf>
    <xf numFmtId="0" fontId="8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vertical="distributed" wrapText="1"/>
    </xf>
    <xf numFmtId="49" fontId="1" fillId="0" borderId="3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justify"/>
    </xf>
    <xf numFmtId="0" fontId="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9" fillId="0" borderId="7" xfId="0" applyFont="1" applyFill="1" applyBorder="1" applyAlignment="1"/>
    <xf numFmtId="0" fontId="9" fillId="0" borderId="8" xfId="0" applyFont="1" applyFill="1" applyBorder="1" applyAlignment="1"/>
    <xf numFmtId="0" fontId="0" fillId="0" borderId="0" xfId="0" applyFill="1" applyAlignment="1">
      <alignment horizontal="center"/>
    </xf>
    <xf numFmtId="0" fontId="1" fillId="0" borderId="0" xfId="0" applyFont="1" applyFill="1"/>
    <xf numFmtId="0" fontId="3" fillId="0" borderId="0" xfId="0" applyFont="1" applyFill="1" applyAlignment="1"/>
    <xf numFmtId="0" fontId="1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distributed" wrapText="1"/>
    </xf>
    <xf numFmtId="0" fontId="8" fillId="0" borderId="1" xfId="0" applyFont="1" applyFill="1" applyBorder="1" applyAlignment="1">
      <alignment horizontal="left" vertical="distributed" wrapText="1"/>
    </xf>
    <xf numFmtId="0" fontId="8" fillId="0" borderId="0" xfId="0" applyFont="1" applyFill="1" applyAlignment="1">
      <alignment horizontal="justify" wrapText="1"/>
    </xf>
    <xf numFmtId="0" fontId="8" fillId="0" borderId="1" xfId="0" applyFont="1" applyFill="1" applyBorder="1" applyAlignment="1">
      <alignment wrapText="1"/>
    </xf>
    <xf numFmtId="0" fontId="8" fillId="0" borderId="0" xfId="0" applyFont="1" applyFill="1"/>
    <xf numFmtId="164" fontId="1" fillId="0" borderId="3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justify" wrapText="1"/>
    </xf>
    <xf numFmtId="0" fontId="9" fillId="0" borderId="1" xfId="0" applyFont="1" applyFill="1" applyBorder="1" applyAlignment="1">
      <alignment horizontal="justify"/>
    </xf>
    <xf numFmtId="0" fontId="8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distributed" wrapText="1"/>
    </xf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distributed" wrapText="1"/>
    </xf>
    <xf numFmtId="0" fontId="1" fillId="0" borderId="0" xfId="0" applyNumberFormat="1" applyFont="1" applyFill="1" applyAlignment="1">
      <alignment wrapText="1"/>
    </xf>
    <xf numFmtId="49" fontId="1" fillId="0" borderId="9" xfId="0" applyNumberFormat="1" applyFont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9" fillId="0" borderId="0" xfId="0" applyFont="1" applyFill="1" applyAlignment="1"/>
    <xf numFmtId="0" fontId="9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4"/>
  <sheetViews>
    <sheetView topLeftCell="A123" workbookViewId="0">
      <selection activeCell="A131" sqref="A131:G131"/>
    </sheetView>
  </sheetViews>
  <sheetFormatPr defaultRowHeight="18.75"/>
  <cols>
    <col min="1" max="1" width="54.85546875" style="16" customWidth="1"/>
    <col min="2" max="2" width="5.85546875" style="16" customWidth="1"/>
    <col min="3" max="3" width="6" style="16" customWidth="1"/>
    <col min="4" max="4" width="6.140625" style="16" customWidth="1"/>
    <col min="5" max="5" width="18.140625" style="16" customWidth="1"/>
    <col min="6" max="6" width="5.42578125" style="16" customWidth="1"/>
    <col min="7" max="7" width="15.7109375" style="45" customWidth="1"/>
    <col min="8" max="8" width="9.140625" style="16"/>
    <col min="9" max="9" width="8.85546875" style="16" customWidth="1"/>
    <col min="10" max="16384" width="9.140625" style="16"/>
  </cols>
  <sheetData>
    <row r="1" spans="1:12" ht="18.75" customHeight="1">
      <c r="B1" s="110" t="s">
        <v>0</v>
      </c>
      <c r="C1" s="112"/>
      <c r="D1" s="112"/>
      <c r="E1" s="112"/>
      <c r="F1" s="112"/>
      <c r="G1" s="112"/>
    </row>
    <row r="2" spans="1:12" ht="42" customHeight="1">
      <c r="B2" s="110" t="s">
        <v>313</v>
      </c>
      <c r="C2" s="111"/>
      <c r="D2" s="111"/>
      <c r="E2" s="111"/>
      <c r="F2" s="111"/>
      <c r="G2" s="111"/>
    </row>
    <row r="3" spans="1:12">
      <c r="B3" s="111"/>
      <c r="C3" s="111"/>
      <c r="D3" s="111"/>
      <c r="E3" s="111"/>
      <c r="F3" s="111"/>
      <c r="G3" s="111"/>
    </row>
    <row r="4" spans="1:12">
      <c r="B4" s="111"/>
      <c r="C4" s="111"/>
      <c r="D4" s="111"/>
      <c r="E4" s="111"/>
      <c r="F4" s="111"/>
      <c r="G4" s="111"/>
    </row>
    <row r="5" spans="1:12" ht="14.25" customHeight="1">
      <c r="B5" s="111"/>
      <c r="C5" s="111"/>
      <c r="D5" s="111"/>
      <c r="E5" s="111"/>
      <c r="F5" s="111"/>
      <c r="G5" s="111"/>
    </row>
    <row r="6" spans="1:12" ht="17.25" customHeight="1">
      <c r="B6" s="78"/>
      <c r="C6" s="78"/>
      <c r="D6" s="78"/>
      <c r="E6" s="78"/>
      <c r="F6" s="78"/>
      <c r="G6" s="78"/>
    </row>
    <row r="7" spans="1:12" ht="17.25" customHeight="1">
      <c r="B7" s="78"/>
      <c r="C7" s="78"/>
      <c r="D7" s="78"/>
      <c r="E7" s="78"/>
      <c r="F7" s="78"/>
      <c r="G7" s="79" t="s">
        <v>314</v>
      </c>
    </row>
    <row r="8" spans="1:12">
      <c r="C8" s="109"/>
      <c r="D8" s="109"/>
      <c r="E8" s="109"/>
      <c r="F8" s="109"/>
      <c r="G8" s="109"/>
    </row>
    <row r="9" spans="1:12">
      <c r="A9" s="113" t="s">
        <v>67</v>
      </c>
      <c r="B9" s="113"/>
      <c r="C9" s="113"/>
      <c r="D9" s="113"/>
      <c r="E9" s="113"/>
      <c r="F9" s="113"/>
      <c r="G9" s="113"/>
      <c r="H9" s="108"/>
      <c r="I9" s="108"/>
      <c r="J9" s="108"/>
      <c r="K9" s="108"/>
      <c r="L9" s="108"/>
    </row>
    <row r="10" spans="1:12">
      <c r="A10" s="107" t="s">
        <v>311</v>
      </c>
      <c r="B10" s="107"/>
      <c r="C10" s="107"/>
      <c r="D10" s="107"/>
      <c r="E10" s="107"/>
      <c r="F10" s="107"/>
      <c r="G10" s="107"/>
    </row>
    <row r="11" spans="1:12" ht="19.5" thickBot="1">
      <c r="A11" s="1"/>
      <c r="B11" s="1"/>
      <c r="C11" s="1"/>
      <c r="D11" s="1"/>
      <c r="E11" s="1"/>
      <c r="F11" s="1"/>
      <c r="G11" s="52" t="s">
        <v>68</v>
      </c>
    </row>
    <row r="12" spans="1:12" ht="57" thickBot="1">
      <c r="A12" s="17" t="s">
        <v>1</v>
      </c>
      <c r="B12" s="18" t="s">
        <v>65</v>
      </c>
      <c r="C12" s="18" t="s">
        <v>66</v>
      </c>
      <c r="D12" s="18" t="s">
        <v>2</v>
      </c>
      <c r="E12" s="18" t="s">
        <v>3</v>
      </c>
      <c r="F12" s="18" t="s">
        <v>4</v>
      </c>
      <c r="G12" s="53" t="s">
        <v>5</v>
      </c>
    </row>
    <row r="13" spans="1:12" ht="39">
      <c r="A13" s="2" t="s">
        <v>193</v>
      </c>
      <c r="B13" s="30">
        <v>300</v>
      </c>
      <c r="C13" s="31"/>
      <c r="D13" s="31"/>
      <c r="E13" s="31"/>
      <c r="F13" s="31"/>
      <c r="G13" s="54">
        <f>G14</f>
        <v>6180.8159999999989</v>
      </c>
    </row>
    <row r="14" spans="1:12">
      <c r="A14" s="3" t="s">
        <v>6</v>
      </c>
      <c r="B14" s="32">
        <v>300</v>
      </c>
      <c r="C14" s="24" t="s">
        <v>7</v>
      </c>
      <c r="D14" s="31"/>
      <c r="E14" s="31"/>
      <c r="F14" s="31"/>
      <c r="G14" s="47">
        <f>G15+G19+G27</f>
        <v>6180.8159999999989</v>
      </c>
    </row>
    <row r="15" spans="1:12" ht="56.25">
      <c r="A15" s="3" t="s">
        <v>9</v>
      </c>
      <c r="B15" s="32">
        <v>300</v>
      </c>
      <c r="C15" s="33" t="s">
        <v>7</v>
      </c>
      <c r="D15" s="33" t="s">
        <v>10</v>
      </c>
      <c r="E15" s="33" t="s">
        <v>8</v>
      </c>
      <c r="F15" s="33" t="s">
        <v>8</v>
      </c>
      <c r="G15" s="47">
        <f>G16</f>
        <v>1490.98</v>
      </c>
    </row>
    <row r="16" spans="1:12">
      <c r="A16" s="3" t="s">
        <v>23</v>
      </c>
      <c r="B16" s="32">
        <v>300</v>
      </c>
      <c r="C16" s="33" t="s">
        <v>7</v>
      </c>
      <c r="D16" s="33" t="s">
        <v>10</v>
      </c>
      <c r="E16" s="33" t="s">
        <v>108</v>
      </c>
      <c r="F16" s="33"/>
      <c r="G16" s="47">
        <f>G17</f>
        <v>1490.98</v>
      </c>
    </row>
    <row r="17" spans="1:7">
      <c r="A17" s="3" t="s">
        <v>57</v>
      </c>
      <c r="B17" s="32">
        <v>300</v>
      </c>
      <c r="C17" s="33" t="s">
        <v>7</v>
      </c>
      <c r="D17" s="33" t="s">
        <v>10</v>
      </c>
      <c r="E17" s="33" t="s">
        <v>109</v>
      </c>
      <c r="F17" s="34" t="s">
        <v>8</v>
      </c>
      <c r="G17" s="47">
        <f>G18</f>
        <v>1490.98</v>
      </c>
    </row>
    <row r="18" spans="1:7" ht="93" customHeight="1">
      <c r="A18" s="3" t="s">
        <v>11</v>
      </c>
      <c r="B18" s="32">
        <v>300</v>
      </c>
      <c r="C18" s="33" t="s">
        <v>7</v>
      </c>
      <c r="D18" s="33" t="s">
        <v>10</v>
      </c>
      <c r="E18" s="33" t="s">
        <v>109</v>
      </c>
      <c r="F18" s="33" t="s">
        <v>12</v>
      </c>
      <c r="G18" s="47">
        <v>1490.98</v>
      </c>
    </row>
    <row r="19" spans="1:7" ht="75">
      <c r="A19" s="3" t="s">
        <v>13</v>
      </c>
      <c r="B19" s="32">
        <v>300</v>
      </c>
      <c r="C19" s="21" t="s">
        <v>7</v>
      </c>
      <c r="D19" s="21" t="s">
        <v>14</v>
      </c>
      <c r="E19" s="33"/>
      <c r="F19" s="33"/>
      <c r="G19" s="47">
        <f>G20+G22</f>
        <v>4638.3819999999996</v>
      </c>
    </row>
    <row r="20" spans="1:7" ht="112.5">
      <c r="A20" s="3" t="s">
        <v>304</v>
      </c>
      <c r="B20" s="32">
        <v>300</v>
      </c>
      <c r="C20" s="21" t="s">
        <v>7</v>
      </c>
      <c r="D20" s="21" t="s">
        <v>14</v>
      </c>
      <c r="E20" s="33" t="s">
        <v>303</v>
      </c>
      <c r="F20" s="33"/>
      <c r="G20" s="47">
        <f>G21</f>
        <v>2</v>
      </c>
    </row>
    <row r="21" spans="1:7" ht="112.5">
      <c r="A21" s="3" t="s">
        <v>11</v>
      </c>
      <c r="B21" s="32">
        <v>300</v>
      </c>
      <c r="C21" s="21" t="s">
        <v>7</v>
      </c>
      <c r="D21" s="21" t="s">
        <v>14</v>
      </c>
      <c r="E21" s="33" t="s">
        <v>303</v>
      </c>
      <c r="F21" s="33">
        <v>100</v>
      </c>
      <c r="G21" s="47">
        <v>2</v>
      </c>
    </row>
    <row r="22" spans="1:7">
      <c r="A22" s="3" t="s">
        <v>23</v>
      </c>
      <c r="B22" s="32">
        <v>300</v>
      </c>
      <c r="C22" s="33" t="s">
        <v>7</v>
      </c>
      <c r="D22" s="33" t="s">
        <v>14</v>
      </c>
      <c r="E22" s="33" t="s">
        <v>108</v>
      </c>
      <c r="F22" s="33" t="s">
        <v>8</v>
      </c>
      <c r="G22" s="47">
        <f>G23</f>
        <v>4636.3819999999996</v>
      </c>
    </row>
    <row r="23" spans="1:7">
      <c r="A23" s="3" t="s">
        <v>15</v>
      </c>
      <c r="B23" s="32">
        <v>300</v>
      </c>
      <c r="C23" s="33" t="s">
        <v>7</v>
      </c>
      <c r="D23" s="33" t="s">
        <v>14</v>
      </c>
      <c r="E23" s="33" t="s">
        <v>110</v>
      </c>
      <c r="F23" s="33" t="s">
        <v>8</v>
      </c>
      <c r="G23" s="47">
        <f>G24+G25+G26</f>
        <v>4636.3819999999996</v>
      </c>
    </row>
    <row r="24" spans="1:7" ht="113.25" customHeight="1">
      <c r="A24" s="3" t="s">
        <v>11</v>
      </c>
      <c r="B24" s="32">
        <v>300</v>
      </c>
      <c r="C24" s="33" t="s">
        <v>7</v>
      </c>
      <c r="D24" s="33" t="s">
        <v>14</v>
      </c>
      <c r="E24" s="33" t="s">
        <v>110</v>
      </c>
      <c r="F24" s="33" t="s">
        <v>12</v>
      </c>
      <c r="G24" s="47">
        <v>3207.482</v>
      </c>
    </row>
    <row r="25" spans="1:7" ht="37.5">
      <c r="A25" s="3" t="s">
        <v>16</v>
      </c>
      <c r="B25" s="32">
        <v>300</v>
      </c>
      <c r="C25" s="33" t="s">
        <v>7</v>
      </c>
      <c r="D25" s="33" t="s">
        <v>14</v>
      </c>
      <c r="E25" s="33" t="s">
        <v>110</v>
      </c>
      <c r="F25" s="33" t="s">
        <v>17</v>
      </c>
      <c r="G25" s="47">
        <v>1340.5</v>
      </c>
    </row>
    <row r="26" spans="1:7">
      <c r="A26" s="3" t="s">
        <v>18</v>
      </c>
      <c r="B26" s="32">
        <v>300</v>
      </c>
      <c r="C26" s="33" t="s">
        <v>7</v>
      </c>
      <c r="D26" s="33" t="s">
        <v>14</v>
      </c>
      <c r="E26" s="33" t="s">
        <v>110</v>
      </c>
      <c r="F26" s="33" t="s">
        <v>19</v>
      </c>
      <c r="G26" s="47">
        <v>88.4</v>
      </c>
    </row>
    <row r="27" spans="1:7">
      <c r="A27" s="3" t="s">
        <v>30</v>
      </c>
      <c r="B27" s="32">
        <v>300</v>
      </c>
      <c r="C27" s="21" t="s">
        <v>7</v>
      </c>
      <c r="D27" s="21">
        <v>13</v>
      </c>
      <c r="E27" s="33"/>
      <c r="F27" s="33"/>
      <c r="G27" s="47">
        <f>G28</f>
        <v>51.454000000000001</v>
      </c>
    </row>
    <row r="28" spans="1:7">
      <c r="A28" s="3" t="s">
        <v>23</v>
      </c>
      <c r="B28" s="32">
        <v>300</v>
      </c>
      <c r="C28" s="33" t="s">
        <v>7</v>
      </c>
      <c r="D28" s="21">
        <v>13</v>
      </c>
      <c r="E28" s="33" t="s">
        <v>108</v>
      </c>
      <c r="F28" s="33"/>
      <c r="G28" s="47">
        <f>G29+G31</f>
        <v>51.454000000000001</v>
      </c>
    </row>
    <row r="29" spans="1:7" ht="37.5">
      <c r="A29" s="3" t="s">
        <v>92</v>
      </c>
      <c r="B29" s="32">
        <v>300</v>
      </c>
      <c r="C29" s="33" t="s">
        <v>7</v>
      </c>
      <c r="D29" s="33">
        <v>13</v>
      </c>
      <c r="E29" s="33" t="s">
        <v>111</v>
      </c>
      <c r="F29" s="33"/>
      <c r="G29" s="47">
        <f>G30</f>
        <v>15.004</v>
      </c>
    </row>
    <row r="30" spans="1:7">
      <c r="A30" s="3" t="s">
        <v>18</v>
      </c>
      <c r="B30" s="32">
        <v>300</v>
      </c>
      <c r="C30" s="33" t="s">
        <v>7</v>
      </c>
      <c r="D30" s="33">
        <v>13</v>
      </c>
      <c r="E30" s="33" t="s">
        <v>111</v>
      </c>
      <c r="F30" s="33" t="s">
        <v>19</v>
      </c>
      <c r="G30" s="47">
        <v>15.004</v>
      </c>
    </row>
    <row r="31" spans="1:7">
      <c r="A31" s="3" t="s">
        <v>319</v>
      </c>
      <c r="B31" s="32">
        <v>300</v>
      </c>
      <c r="C31" s="21" t="s">
        <v>7</v>
      </c>
      <c r="D31" s="21">
        <v>13</v>
      </c>
      <c r="E31" s="21" t="s">
        <v>318</v>
      </c>
      <c r="F31" s="33"/>
      <c r="G31" s="47">
        <f>G32</f>
        <v>36.450000000000003</v>
      </c>
    </row>
    <row r="32" spans="1:7" ht="37.5">
      <c r="A32" s="3" t="s">
        <v>16</v>
      </c>
      <c r="B32" s="32">
        <v>300</v>
      </c>
      <c r="C32" s="21" t="s">
        <v>7</v>
      </c>
      <c r="D32" s="21">
        <v>13</v>
      </c>
      <c r="E32" s="21" t="s">
        <v>318</v>
      </c>
      <c r="F32" s="33">
        <v>200</v>
      </c>
      <c r="G32" s="47">
        <v>36.450000000000003</v>
      </c>
    </row>
    <row r="33" spans="1:7" s="23" customFormat="1" ht="39">
      <c r="A33" s="7" t="s">
        <v>69</v>
      </c>
      <c r="B33" s="19">
        <v>340</v>
      </c>
      <c r="C33" s="22"/>
      <c r="D33" s="22"/>
      <c r="E33" s="22"/>
      <c r="F33" s="22"/>
      <c r="G33" s="55">
        <f>G34+G90+G102+G117+G128+G172+G205+G209+G228+G135</f>
        <v>263880.60500000004</v>
      </c>
    </row>
    <row r="34" spans="1:7" s="23" customFormat="1" ht="19.5">
      <c r="A34" s="3" t="s">
        <v>6</v>
      </c>
      <c r="B34" s="20">
        <v>340</v>
      </c>
      <c r="C34" s="21" t="s">
        <v>7</v>
      </c>
      <c r="D34" s="22"/>
      <c r="E34" s="22"/>
      <c r="F34" s="22"/>
      <c r="G34" s="47">
        <f>G35+G44+G48+G52</f>
        <v>24129.387999999999</v>
      </c>
    </row>
    <row r="35" spans="1:7" s="23" customFormat="1" ht="93.75">
      <c r="A35" s="3" t="s">
        <v>21</v>
      </c>
      <c r="B35" s="20">
        <v>340</v>
      </c>
      <c r="C35" s="21" t="s">
        <v>7</v>
      </c>
      <c r="D35" s="21" t="s">
        <v>22</v>
      </c>
      <c r="E35" s="22"/>
      <c r="F35" s="22"/>
      <c r="G35" s="47">
        <f>G36</f>
        <v>12469.963</v>
      </c>
    </row>
    <row r="36" spans="1:7" s="23" customFormat="1" ht="19.5">
      <c r="A36" s="3" t="s">
        <v>23</v>
      </c>
      <c r="B36" s="20">
        <v>340</v>
      </c>
      <c r="C36" s="33" t="s">
        <v>7</v>
      </c>
      <c r="D36" s="33" t="s">
        <v>22</v>
      </c>
      <c r="E36" s="33" t="s">
        <v>108</v>
      </c>
      <c r="F36" s="33" t="s">
        <v>8</v>
      </c>
      <c r="G36" s="47">
        <f>G37+G41</f>
        <v>12469.963</v>
      </c>
    </row>
    <row r="37" spans="1:7" s="23" customFormat="1" ht="19.5">
      <c r="A37" s="3" t="s">
        <v>15</v>
      </c>
      <c r="B37" s="20">
        <v>340</v>
      </c>
      <c r="C37" s="33" t="s">
        <v>7</v>
      </c>
      <c r="D37" s="33" t="s">
        <v>22</v>
      </c>
      <c r="E37" s="33" t="s">
        <v>110</v>
      </c>
      <c r="F37" s="33" t="s">
        <v>8</v>
      </c>
      <c r="G37" s="47">
        <f>G38+G39+G40</f>
        <v>12215.463</v>
      </c>
    </row>
    <row r="38" spans="1:7" s="23" customFormat="1" ht="96" customHeight="1">
      <c r="A38" s="3" t="s">
        <v>11</v>
      </c>
      <c r="B38" s="20">
        <v>340</v>
      </c>
      <c r="C38" s="33" t="s">
        <v>7</v>
      </c>
      <c r="D38" s="33" t="s">
        <v>22</v>
      </c>
      <c r="E38" s="33" t="s">
        <v>110</v>
      </c>
      <c r="F38" s="33" t="s">
        <v>12</v>
      </c>
      <c r="G38" s="47">
        <v>8108.8950000000004</v>
      </c>
    </row>
    <row r="39" spans="1:7" s="23" customFormat="1" ht="37.5">
      <c r="A39" s="3" t="s">
        <v>16</v>
      </c>
      <c r="B39" s="20">
        <v>340</v>
      </c>
      <c r="C39" s="33" t="s">
        <v>7</v>
      </c>
      <c r="D39" s="33" t="s">
        <v>22</v>
      </c>
      <c r="E39" s="33" t="s">
        <v>110</v>
      </c>
      <c r="F39" s="33" t="s">
        <v>17</v>
      </c>
      <c r="G39" s="47">
        <v>3906.5680000000002</v>
      </c>
    </row>
    <row r="40" spans="1:7" s="23" customFormat="1" ht="19.5">
      <c r="A40" s="3" t="s">
        <v>18</v>
      </c>
      <c r="B40" s="20">
        <v>340</v>
      </c>
      <c r="C40" s="33" t="s">
        <v>7</v>
      </c>
      <c r="D40" s="33" t="s">
        <v>22</v>
      </c>
      <c r="E40" s="33" t="s">
        <v>110</v>
      </c>
      <c r="F40" s="33" t="s">
        <v>19</v>
      </c>
      <c r="G40" s="47">
        <v>200</v>
      </c>
    </row>
    <row r="41" spans="1:7" ht="37.5">
      <c r="A41" s="3" t="s">
        <v>93</v>
      </c>
      <c r="B41" s="20">
        <v>340</v>
      </c>
      <c r="C41" s="33" t="s">
        <v>7</v>
      </c>
      <c r="D41" s="33" t="s">
        <v>22</v>
      </c>
      <c r="E41" s="33" t="s">
        <v>113</v>
      </c>
      <c r="F41" s="33"/>
      <c r="G41" s="47">
        <f>G42+G43</f>
        <v>254.5</v>
      </c>
    </row>
    <row r="42" spans="1:7" ht="112.5">
      <c r="A42" s="3" t="s">
        <v>11</v>
      </c>
      <c r="B42" s="20">
        <v>340</v>
      </c>
      <c r="C42" s="33" t="s">
        <v>7</v>
      </c>
      <c r="D42" s="33" t="s">
        <v>22</v>
      </c>
      <c r="E42" s="33" t="s">
        <v>113</v>
      </c>
      <c r="F42" s="33" t="s">
        <v>12</v>
      </c>
      <c r="G42" s="47">
        <v>243.8</v>
      </c>
    </row>
    <row r="43" spans="1:7" ht="36.75" customHeight="1">
      <c r="A43" s="3" t="s">
        <v>16</v>
      </c>
      <c r="B43" s="20">
        <v>340</v>
      </c>
      <c r="C43" s="33" t="s">
        <v>7</v>
      </c>
      <c r="D43" s="33" t="s">
        <v>22</v>
      </c>
      <c r="E43" s="33" t="s">
        <v>113</v>
      </c>
      <c r="F43" s="33" t="s">
        <v>17</v>
      </c>
      <c r="G43" s="47">
        <v>10.7</v>
      </c>
    </row>
    <row r="44" spans="1:7">
      <c r="A44" s="3" t="s">
        <v>24</v>
      </c>
      <c r="B44" s="20">
        <v>340</v>
      </c>
      <c r="C44" s="33" t="s">
        <v>7</v>
      </c>
      <c r="D44" s="33" t="s">
        <v>25</v>
      </c>
      <c r="E44" s="33" t="s">
        <v>8</v>
      </c>
      <c r="F44" s="33" t="s">
        <v>8</v>
      </c>
      <c r="G44" s="47">
        <f>G45</f>
        <v>0</v>
      </c>
    </row>
    <row r="45" spans="1:7" ht="20.25" customHeight="1">
      <c r="A45" s="3" t="s">
        <v>23</v>
      </c>
      <c r="B45" s="20">
        <v>340</v>
      </c>
      <c r="C45" s="33" t="s">
        <v>7</v>
      </c>
      <c r="D45" s="33" t="s">
        <v>25</v>
      </c>
      <c r="E45" s="33" t="s">
        <v>108</v>
      </c>
      <c r="F45" s="33" t="s">
        <v>8</v>
      </c>
      <c r="G45" s="47">
        <f>G46</f>
        <v>0</v>
      </c>
    </row>
    <row r="46" spans="1:7" ht="58.5" customHeight="1">
      <c r="A46" s="3" t="s">
        <v>96</v>
      </c>
      <c r="B46" s="20">
        <v>340</v>
      </c>
      <c r="C46" s="33" t="s">
        <v>7</v>
      </c>
      <c r="D46" s="33" t="s">
        <v>25</v>
      </c>
      <c r="E46" s="33" t="s">
        <v>114</v>
      </c>
      <c r="F46" s="33" t="s">
        <v>8</v>
      </c>
      <c r="G46" s="47">
        <f>G47</f>
        <v>0</v>
      </c>
    </row>
    <row r="47" spans="1:7" ht="37.5">
      <c r="A47" s="3" t="s">
        <v>16</v>
      </c>
      <c r="B47" s="20">
        <v>340</v>
      </c>
      <c r="C47" s="33" t="s">
        <v>7</v>
      </c>
      <c r="D47" s="33" t="s">
        <v>25</v>
      </c>
      <c r="E47" s="33" t="s">
        <v>114</v>
      </c>
      <c r="F47" s="33" t="s">
        <v>17</v>
      </c>
      <c r="G47" s="47"/>
    </row>
    <row r="48" spans="1:7">
      <c r="A48" s="3" t="s">
        <v>28</v>
      </c>
      <c r="B48" s="20">
        <v>340</v>
      </c>
      <c r="C48" s="33" t="s">
        <v>7</v>
      </c>
      <c r="D48" s="33" t="s">
        <v>29</v>
      </c>
      <c r="E48" s="33" t="s">
        <v>8</v>
      </c>
      <c r="F48" s="33" t="s">
        <v>8</v>
      </c>
      <c r="G48" s="47">
        <f>G49</f>
        <v>5732.9</v>
      </c>
    </row>
    <row r="49" spans="1:7">
      <c r="A49" s="3" t="s">
        <v>23</v>
      </c>
      <c r="B49" s="20">
        <v>340</v>
      </c>
      <c r="C49" s="33" t="s">
        <v>7</v>
      </c>
      <c r="D49" s="33" t="s">
        <v>29</v>
      </c>
      <c r="E49" s="33" t="s">
        <v>108</v>
      </c>
      <c r="F49" s="33" t="s">
        <v>8</v>
      </c>
      <c r="G49" s="47">
        <f>G50</f>
        <v>5732.9</v>
      </c>
    </row>
    <row r="50" spans="1:7" ht="37.5">
      <c r="A50" s="3" t="s">
        <v>97</v>
      </c>
      <c r="B50" s="20">
        <v>340</v>
      </c>
      <c r="C50" s="33" t="s">
        <v>7</v>
      </c>
      <c r="D50" s="33" t="s">
        <v>29</v>
      </c>
      <c r="E50" s="33" t="s">
        <v>275</v>
      </c>
      <c r="F50" s="33" t="s">
        <v>8</v>
      </c>
      <c r="G50" s="47">
        <f>G51</f>
        <v>5732.9</v>
      </c>
    </row>
    <row r="51" spans="1:7">
      <c r="A51" s="3" t="s">
        <v>18</v>
      </c>
      <c r="B51" s="20">
        <v>340</v>
      </c>
      <c r="C51" s="33" t="s">
        <v>7</v>
      </c>
      <c r="D51" s="33" t="s">
        <v>29</v>
      </c>
      <c r="E51" s="33" t="s">
        <v>275</v>
      </c>
      <c r="F51" s="33" t="s">
        <v>19</v>
      </c>
      <c r="G51" s="47">
        <v>5732.9</v>
      </c>
    </row>
    <row r="52" spans="1:7">
      <c r="A52" s="3" t="s">
        <v>30</v>
      </c>
      <c r="B52" s="20">
        <v>340</v>
      </c>
      <c r="C52" s="33" t="s">
        <v>7</v>
      </c>
      <c r="D52" s="33" t="s">
        <v>31</v>
      </c>
      <c r="E52" s="5" t="s">
        <v>8</v>
      </c>
      <c r="F52" s="5" t="s">
        <v>8</v>
      </c>
      <c r="G52" s="47">
        <f>G70+G53+G64+G59</f>
        <v>5926.5249999999996</v>
      </c>
    </row>
    <row r="53" spans="1:7" ht="75">
      <c r="A53" s="60" t="s">
        <v>327</v>
      </c>
      <c r="B53" s="20">
        <v>340</v>
      </c>
      <c r="C53" s="21" t="s">
        <v>7</v>
      </c>
      <c r="D53" s="21" t="s">
        <v>31</v>
      </c>
      <c r="E53" s="33" t="s">
        <v>157</v>
      </c>
      <c r="F53" s="33"/>
      <c r="G53" s="64">
        <f>G54</f>
        <v>713</v>
      </c>
    </row>
    <row r="54" spans="1:7" ht="55.5" customHeight="1">
      <c r="A54" s="60" t="s">
        <v>328</v>
      </c>
      <c r="B54" s="20">
        <v>340</v>
      </c>
      <c r="C54" s="21" t="s">
        <v>7</v>
      </c>
      <c r="D54" s="21" t="s">
        <v>31</v>
      </c>
      <c r="E54" s="33" t="s">
        <v>287</v>
      </c>
      <c r="F54" s="33"/>
      <c r="G54" s="64">
        <f>G55</f>
        <v>713</v>
      </c>
    </row>
    <row r="55" spans="1:7" ht="78" customHeight="1">
      <c r="A55" s="60" t="s">
        <v>286</v>
      </c>
      <c r="B55" s="20">
        <v>340</v>
      </c>
      <c r="C55" s="21" t="s">
        <v>7</v>
      </c>
      <c r="D55" s="21" t="s">
        <v>31</v>
      </c>
      <c r="E55" s="33" t="s">
        <v>288</v>
      </c>
      <c r="F55" s="33"/>
      <c r="G55" s="64">
        <f>G56</f>
        <v>713</v>
      </c>
    </row>
    <row r="56" spans="1:7" ht="42" customHeight="1">
      <c r="A56" s="3" t="s">
        <v>100</v>
      </c>
      <c r="B56" s="20">
        <v>340</v>
      </c>
      <c r="C56" s="21" t="s">
        <v>7</v>
      </c>
      <c r="D56" s="21">
        <v>13</v>
      </c>
      <c r="E56" s="33" t="s">
        <v>116</v>
      </c>
      <c r="F56" s="33"/>
      <c r="G56" s="64">
        <f>G57+G58</f>
        <v>713</v>
      </c>
    </row>
    <row r="57" spans="1:7" ht="112.5">
      <c r="A57" s="3" t="s">
        <v>11</v>
      </c>
      <c r="B57" s="27">
        <v>340</v>
      </c>
      <c r="C57" s="33" t="s">
        <v>7</v>
      </c>
      <c r="D57" s="33" t="s">
        <v>31</v>
      </c>
      <c r="E57" s="33" t="s">
        <v>116</v>
      </c>
      <c r="F57" s="33" t="s">
        <v>12</v>
      </c>
      <c r="G57" s="64">
        <v>663.6</v>
      </c>
    </row>
    <row r="58" spans="1:7" ht="37.5" customHeight="1">
      <c r="A58" s="3" t="s">
        <v>16</v>
      </c>
      <c r="B58" s="27">
        <v>340</v>
      </c>
      <c r="C58" s="33" t="s">
        <v>7</v>
      </c>
      <c r="D58" s="33" t="s">
        <v>31</v>
      </c>
      <c r="E58" s="33" t="s">
        <v>116</v>
      </c>
      <c r="F58" s="33" t="s">
        <v>17</v>
      </c>
      <c r="G58" s="47">
        <v>49.4</v>
      </c>
    </row>
    <row r="59" spans="1:7" ht="126" customHeight="1">
      <c r="A59" s="8" t="s">
        <v>373</v>
      </c>
      <c r="B59" s="20">
        <v>340</v>
      </c>
      <c r="C59" s="21" t="s">
        <v>7</v>
      </c>
      <c r="D59" s="21">
        <v>13</v>
      </c>
      <c r="E59" s="21" t="s">
        <v>361</v>
      </c>
      <c r="F59" s="33"/>
      <c r="G59" s="64">
        <f>G60</f>
        <v>1700</v>
      </c>
    </row>
    <row r="60" spans="1:7" ht="96" customHeight="1">
      <c r="A60" s="3" t="s">
        <v>362</v>
      </c>
      <c r="B60" s="20">
        <v>340</v>
      </c>
      <c r="C60" s="33" t="s">
        <v>7</v>
      </c>
      <c r="D60" s="33" t="s">
        <v>31</v>
      </c>
      <c r="E60" s="21" t="s">
        <v>364</v>
      </c>
      <c r="F60" s="33"/>
      <c r="G60" s="64">
        <f>G61</f>
        <v>1700</v>
      </c>
    </row>
    <row r="61" spans="1:7" ht="101.25" customHeight="1">
      <c r="A61" s="3" t="s">
        <v>363</v>
      </c>
      <c r="B61" s="20">
        <v>340</v>
      </c>
      <c r="C61" s="21" t="s">
        <v>7</v>
      </c>
      <c r="D61" s="21">
        <v>13</v>
      </c>
      <c r="E61" s="21" t="s">
        <v>365</v>
      </c>
      <c r="F61" s="33"/>
      <c r="G61" s="64">
        <f>G62</f>
        <v>1700</v>
      </c>
    </row>
    <row r="62" spans="1:7" ht="26.25" customHeight="1">
      <c r="A62" s="3" t="s">
        <v>39</v>
      </c>
      <c r="B62" s="20">
        <v>340</v>
      </c>
      <c r="C62" s="21" t="s">
        <v>7</v>
      </c>
      <c r="D62" s="21">
        <v>13</v>
      </c>
      <c r="E62" s="21" t="s">
        <v>366</v>
      </c>
      <c r="F62" s="33"/>
      <c r="G62" s="64">
        <f>G63</f>
        <v>1700</v>
      </c>
    </row>
    <row r="63" spans="1:7" ht="45" customHeight="1">
      <c r="A63" s="3" t="s">
        <v>16</v>
      </c>
      <c r="B63" s="20">
        <v>340</v>
      </c>
      <c r="C63" s="33" t="s">
        <v>7</v>
      </c>
      <c r="D63" s="33" t="s">
        <v>31</v>
      </c>
      <c r="E63" s="21" t="s">
        <v>366</v>
      </c>
      <c r="F63" s="33">
        <v>200</v>
      </c>
      <c r="G63" s="64">
        <v>1700</v>
      </c>
    </row>
    <row r="64" spans="1:7" ht="75">
      <c r="A64" s="65" t="s">
        <v>329</v>
      </c>
      <c r="B64" s="27">
        <v>340</v>
      </c>
      <c r="C64" s="21" t="s">
        <v>7</v>
      </c>
      <c r="D64" s="21" t="s">
        <v>31</v>
      </c>
      <c r="E64" s="33" t="s">
        <v>142</v>
      </c>
      <c r="F64" s="33"/>
      <c r="G64" s="64">
        <f>G65</f>
        <v>665.83900000000006</v>
      </c>
    </row>
    <row r="65" spans="1:7" ht="37.5" customHeight="1">
      <c r="A65" s="60" t="s">
        <v>330</v>
      </c>
      <c r="B65" s="20">
        <v>340</v>
      </c>
      <c r="C65" s="21" t="s">
        <v>7</v>
      </c>
      <c r="D65" s="21" t="s">
        <v>31</v>
      </c>
      <c r="E65" s="44" t="s">
        <v>289</v>
      </c>
      <c r="F65" s="33"/>
      <c r="G65" s="64">
        <f>G66</f>
        <v>665.83900000000006</v>
      </c>
    </row>
    <row r="66" spans="1:7" ht="57.75" customHeight="1">
      <c r="A66" s="60" t="s">
        <v>292</v>
      </c>
      <c r="B66" s="20">
        <v>340</v>
      </c>
      <c r="C66" s="21" t="s">
        <v>7</v>
      </c>
      <c r="D66" s="21" t="s">
        <v>31</v>
      </c>
      <c r="E66" s="44" t="s">
        <v>290</v>
      </c>
      <c r="F66" s="33"/>
      <c r="G66" s="64">
        <f>G67</f>
        <v>665.83900000000006</v>
      </c>
    </row>
    <row r="67" spans="1:7" ht="80.25" customHeight="1">
      <c r="A67" s="60" t="s">
        <v>293</v>
      </c>
      <c r="B67" s="27">
        <v>340</v>
      </c>
      <c r="C67" s="21" t="s">
        <v>7</v>
      </c>
      <c r="D67" s="21">
        <v>13</v>
      </c>
      <c r="E67" s="44" t="s">
        <v>291</v>
      </c>
      <c r="F67" s="33"/>
      <c r="G67" s="64">
        <f>G69+G68</f>
        <v>665.83900000000006</v>
      </c>
    </row>
    <row r="68" spans="1:7" ht="37.5" customHeight="1">
      <c r="A68" s="42" t="s">
        <v>11</v>
      </c>
      <c r="B68" s="27">
        <v>340</v>
      </c>
      <c r="C68" s="43" t="s">
        <v>7</v>
      </c>
      <c r="D68" s="43" t="s">
        <v>31</v>
      </c>
      <c r="E68" s="44" t="s">
        <v>291</v>
      </c>
      <c r="F68" s="44" t="s">
        <v>12</v>
      </c>
      <c r="G68" s="47">
        <v>639.73900000000003</v>
      </c>
    </row>
    <row r="69" spans="1:7" ht="37.5" customHeight="1">
      <c r="A69" s="42" t="s">
        <v>16</v>
      </c>
      <c r="B69" s="27">
        <v>340</v>
      </c>
      <c r="C69" s="44" t="s">
        <v>7</v>
      </c>
      <c r="D69" s="44" t="s">
        <v>31</v>
      </c>
      <c r="E69" s="44" t="s">
        <v>291</v>
      </c>
      <c r="F69" s="44" t="s">
        <v>17</v>
      </c>
      <c r="G69" s="47">
        <v>26.1</v>
      </c>
    </row>
    <row r="70" spans="1:7">
      <c r="A70" s="3" t="s">
        <v>23</v>
      </c>
      <c r="B70" s="20">
        <v>340</v>
      </c>
      <c r="C70" s="33" t="s">
        <v>7</v>
      </c>
      <c r="D70" s="33" t="s">
        <v>31</v>
      </c>
      <c r="E70" s="33" t="s">
        <v>108</v>
      </c>
      <c r="F70" s="33" t="s">
        <v>8</v>
      </c>
      <c r="G70" s="47">
        <f>G71+G73+G76+G79+G81+G83+G86+G88</f>
        <v>2847.6859999999997</v>
      </c>
    </row>
    <row r="71" spans="1:7" ht="37.5">
      <c r="A71" s="3" t="s">
        <v>92</v>
      </c>
      <c r="B71" s="32">
        <v>340</v>
      </c>
      <c r="C71" s="33" t="s">
        <v>7</v>
      </c>
      <c r="D71" s="33">
        <v>13</v>
      </c>
      <c r="E71" s="33" t="s">
        <v>111</v>
      </c>
      <c r="F71" s="33"/>
      <c r="G71" s="47">
        <f>G72</f>
        <v>541.51599999999996</v>
      </c>
    </row>
    <row r="72" spans="1:7">
      <c r="A72" s="3" t="s">
        <v>18</v>
      </c>
      <c r="B72" s="32">
        <v>340</v>
      </c>
      <c r="C72" s="33" t="s">
        <v>7</v>
      </c>
      <c r="D72" s="33">
        <v>13</v>
      </c>
      <c r="E72" s="33" t="s">
        <v>111</v>
      </c>
      <c r="F72" s="33" t="s">
        <v>19</v>
      </c>
      <c r="G72" s="47">
        <v>541.51599999999996</v>
      </c>
    </row>
    <row r="73" spans="1:7" ht="53.25" customHeight="1">
      <c r="A73" s="3" t="s">
        <v>98</v>
      </c>
      <c r="B73" s="20">
        <v>340</v>
      </c>
      <c r="C73" s="33" t="s">
        <v>7</v>
      </c>
      <c r="D73" s="33" t="s">
        <v>31</v>
      </c>
      <c r="E73" s="33" t="s">
        <v>118</v>
      </c>
      <c r="F73" s="33" t="s">
        <v>8</v>
      </c>
      <c r="G73" s="47">
        <f>G74+G75</f>
        <v>505.79999999999995</v>
      </c>
    </row>
    <row r="74" spans="1:7" ht="96" customHeight="1">
      <c r="A74" s="3" t="s">
        <v>11</v>
      </c>
      <c r="B74" s="20">
        <v>340</v>
      </c>
      <c r="C74" s="33" t="s">
        <v>7</v>
      </c>
      <c r="D74" s="33" t="s">
        <v>31</v>
      </c>
      <c r="E74" s="33" t="s">
        <v>118</v>
      </c>
      <c r="F74" s="33" t="s">
        <v>12</v>
      </c>
      <c r="G74" s="47">
        <v>424.4</v>
      </c>
    </row>
    <row r="75" spans="1:7" ht="37.5">
      <c r="A75" s="3" t="s">
        <v>16</v>
      </c>
      <c r="B75" s="20">
        <v>340</v>
      </c>
      <c r="C75" s="33" t="s">
        <v>7</v>
      </c>
      <c r="D75" s="33" t="s">
        <v>31</v>
      </c>
      <c r="E75" s="33" t="s">
        <v>118</v>
      </c>
      <c r="F75" s="33" t="s">
        <v>17</v>
      </c>
      <c r="G75" s="47">
        <v>81.400000000000006</v>
      </c>
    </row>
    <row r="76" spans="1:7" ht="56.25">
      <c r="A76" s="3" t="s">
        <v>99</v>
      </c>
      <c r="B76" s="20">
        <v>340</v>
      </c>
      <c r="C76" s="33" t="s">
        <v>7</v>
      </c>
      <c r="D76" s="33" t="s">
        <v>31</v>
      </c>
      <c r="E76" s="33" t="s">
        <v>119</v>
      </c>
      <c r="F76" s="33" t="s">
        <v>8</v>
      </c>
      <c r="G76" s="47">
        <f>G77+G78</f>
        <v>243.8</v>
      </c>
    </row>
    <row r="77" spans="1:7" ht="96" customHeight="1">
      <c r="A77" s="3" t="s">
        <v>11</v>
      </c>
      <c r="B77" s="20">
        <v>340</v>
      </c>
      <c r="C77" s="33" t="s">
        <v>7</v>
      </c>
      <c r="D77" s="33" t="s">
        <v>31</v>
      </c>
      <c r="E77" s="33" t="s">
        <v>119</v>
      </c>
      <c r="F77" s="33" t="s">
        <v>12</v>
      </c>
      <c r="G77" s="47">
        <v>241.3</v>
      </c>
    </row>
    <row r="78" spans="1:7" ht="37.5">
      <c r="A78" s="3" t="s">
        <v>16</v>
      </c>
      <c r="B78" s="20">
        <v>340</v>
      </c>
      <c r="C78" s="33" t="s">
        <v>7</v>
      </c>
      <c r="D78" s="33" t="s">
        <v>31</v>
      </c>
      <c r="E78" s="33" t="s">
        <v>119</v>
      </c>
      <c r="F78" s="33" t="s">
        <v>17</v>
      </c>
      <c r="G78" s="47">
        <v>2.5</v>
      </c>
    </row>
    <row r="79" spans="1:7" ht="37.5">
      <c r="A79" s="3" t="s">
        <v>102</v>
      </c>
      <c r="B79" s="20">
        <v>340</v>
      </c>
      <c r="C79" s="33" t="s">
        <v>7</v>
      </c>
      <c r="D79" s="33" t="s">
        <v>31</v>
      </c>
      <c r="E79" s="33" t="s">
        <v>120</v>
      </c>
      <c r="F79" s="33" t="s">
        <v>8</v>
      </c>
      <c r="G79" s="47">
        <f>G80</f>
        <v>43.1</v>
      </c>
    </row>
    <row r="80" spans="1:7" ht="37.5">
      <c r="A80" s="3" t="s">
        <v>16</v>
      </c>
      <c r="B80" s="20">
        <v>340</v>
      </c>
      <c r="C80" s="33" t="s">
        <v>7</v>
      </c>
      <c r="D80" s="33" t="s">
        <v>31</v>
      </c>
      <c r="E80" s="33" t="s">
        <v>120</v>
      </c>
      <c r="F80" s="33" t="s">
        <v>17</v>
      </c>
      <c r="G80" s="47">
        <v>43.1</v>
      </c>
    </row>
    <row r="81" spans="1:7" ht="75">
      <c r="A81" s="3" t="s">
        <v>101</v>
      </c>
      <c r="B81" s="20">
        <v>340</v>
      </c>
      <c r="C81" s="33" t="s">
        <v>7</v>
      </c>
      <c r="D81" s="33" t="s">
        <v>31</v>
      </c>
      <c r="E81" s="33" t="s">
        <v>121</v>
      </c>
      <c r="F81" s="33" t="s">
        <v>8</v>
      </c>
      <c r="G81" s="47">
        <f>G82</f>
        <v>0.37</v>
      </c>
    </row>
    <row r="82" spans="1:7" ht="113.25" customHeight="1">
      <c r="A82" s="3" t="s">
        <v>11</v>
      </c>
      <c r="B82" s="20">
        <v>340</v>
      </c>
      <c r="C82" s="33" t="s">
        <v>7</v>
      </c>
      <c r="D82" s="33" t="s">
        <v>31</v>
      </c>
      <c r="E82" s="33" t="s">
        <v>121</v>
      </c>
      <c r="F82" s="33">
        <v>100</v>
      </c>
      <c r="G82" s="47">
        <v>0.37</v>
      </c>
    </row>
    <row r="83" spans="1:7" ht="36.75" customHeight="1">
      <c r="A83" s="3" t="s">
        <v>90</v>
      </c>
      <c r="B83" s="20">
        <v>340</v>
      </c>
      <c r="C83" s="33" t="s">
        <v>7</v>
      </c>
      <c r="D83" s="33" t="s">
        <v>31</v>
      </c>
      <c r="E83" s="33" t="s">
        <v>117</v>
      </c>
      <c r="F83" s="33" t="s">
        <v>8</v>
      </c>
      <c r="G83" s="47">
        <f>G84+G85</f>
        <v>1311.6</v>
      </c>
    </row>
    <row r="84" spans="1:7" ht="37.5" customHeight="1">
      <c r="A84" s="3" t="s">
        <v>11</v>
      </c>
      <c r="B84" s="20">
        <v>340</v>
      </c>
      <c r="C84" s="33" t="s">
        <v>7</v>
      </c>
      <c r="D84" s="33" t="s">
        <v>31</v>
      </c>
      <c r="E84" s="33" t="s">
        <v>117</v>
      </c>
      <c r="F84" s="33" t="s">
        <v>12</v>
      </c>
      <c r="G84" s="47">
        <v>645.6</v>
      </c>
    </row>
    <row r="85" spans="1:7" ht="39.75" customHeight="1">
      <c r="A85" s="3" t="s">
        <v>16</v>
      </c>
      <c r="B85" s="20">
        <v>340</v>
      </c>
      <c r="C85" s="33" t="s">
        <v>7</v>
      </c>
      <c r="D85" s="33" t="s">
        <v>31</v>
      </c>
      <c r="E85" s="33" t="s">
        <v>117</v>
      </c>
      <c r="F85" s="33" t="s">
        <v>17</v>
      </c>
      <c r="G85" s="47">
        <v>666</v>
      </c>
    </row>
    <row r="86" spans="1:7">
      <c r="A86" s="3" t="s">
        <v>103</v>
      </c>
      <c r="B86" s="20">
        <v>340</v>
      </c>
      <c r="C86" s="33" t="s">
        <v>7</v>
      </c>
      <c r="D86" s="33" t="s">
        <v>31</v>
      </c>
      <c r="E86" s="33" t="s">
        <v>122</v>
      </c>
      <c r="F86" s="33"/>
      <c r="G86" s="47">
        <f>G87</f>
        <v>80</v>
      </c>
    </row>
    <row r="87" spans="1:7" ht="37.5">
      <c r="A87" s="3" t="s">
        <v>16</v>
      </c>
      <c r="B87" s="20">
        <v>340</v>
      </c>
      <c r="C87" s="33" t="s">
        <v>7</v>
      </c>
      <c r="D87" s="33" t="s">
        <v>31</v>
      </c>
      <c r="E87" s="33" t="s">
        <v>122</v>
      </c>
      <c r="F87" s="33" t="s">
        <v>17</v>
      </c>
      <c r="G87" s="47">
        <v>80</v>
      </c>
    </row>
    <row r="88" spans="1:7">
      <c r="A88" s="3" t="s">
        <v>319</v>
      </c>
      <c r="B88" s="20">
        <v>340</v>
      </c>
      <c r="C88" s="33" t="s">
        <v>7</v>
      </c>
      <c r="D88" s="33" t="s">
        <v>31</v>
      </c>
      <c r="E88" s="33" t="s">
        <v>318</v>
      </c>
      <c r="F88" s="33"/>
      <c r="G88" s="47">
        <f>G89</f>
        <v>121.5</v>
      </c>
    </row>
    <row r="89" spans="1:7" ht="37.5">
      <c r="A89" s="3" t="s">
        <v>16</v>
      </c>
      <c r="B89" s="20">
        <v>340</v>
      </c>
      <c r="C89" s="33" t="s">
        <v>7</v>
      </c>
      <c r="D89" s="33" t="s">
        <v>31</v>
      </c>
      <c r="E89" s="33" t="s">
        <v>318</v>
      </c>
      <c r="F89" s="33">
        <v>200</v>
      </c>
      <c r="G89" s="47">
        <v>121.5</v>
      </c>
    </row>
    <row r="90" spans="1:7" ht="37.5">
      <c r="A90" s="3" t="s">
        <v>194</v>
      </c>
      <c r="B90" s="20">
        <v>340</v>
      </c>
      <c r="C90" s="33" t="s">
        <v>14</v>
      </c>
      <c r="D90" s="35"/>
      <c r="E90" s="35" t="s">
        <v>8</v>
      </c>
      <c r="F90" s="35" t="s">
        <v>8</v>
      </c>
      <c r="G90" s="47">
        <f>G91+G96</f>
        <v>1257.2</v>
      </c>
    </row>
    <row r="91" spans="1:7" ht="54.75" customHeight="1">
      <c r="A91" s="3" t="s">
        <v>35</v>
      </c>
      <c r="B91" s="20">
        <v>340</v>
      </c>
      <c r="C91" s="33" t="s">
        <v>14</v>
      </c>
      <c r="D91" s="33" t="s">
        <v>58</v>
      </c>
      <c r="E91" s="33" t="s">
        <v>8</v>
      </c>
      <c r="F91" s="33" t="s">
        <v>8</v>
      </c>
      <c r="G91" s="64">
        <f>G92</f>
        <v>1044.2</v>
      </c>
    </row>
    <row r="92" spans="1:7">
      <c r="A92" s="3" t="s">
        <v>23</v>
      </c>
      <c r="B92" s="20">
        <v>340</v>
      </c>
      <c r="C92" s="33" t="s">
        <v>14</v>
      </c>
      <c r="D92" s="33" t="s">
        <v>58</v>
      </c>
      <c r="E92" s="33" t="s">
        <v>108</v>
      </c>
      <c r="F92" s="33" t="s">
        <v>8</v>
      </c>
      <c r="G92" s="64">
        <f>G93</f>
        <v>1044.2</v>
      </c>
    </row>
    <row r="93" spans="1:7" ht="75">
      <c r="A93" s="3" t="s">
        <v>284</v>
      </c>
      <c r="B93" s="20">
        <v>340</v>
      </c>
      <c r="C93" s="33" t="s">
        <v>14</v>
      </c>
      <c r="D93" s="33" t="s">
        <v>58</v>
      </c>
      <c r="E93" s="33" t="s">
        <v>283</v>
      </c>
      <c r="F93" s="33"/>
      <c r="G93" s="64">
        <f>G94+G95</f>
        <v>1044.2</v>
      </c>
    </row>
    <row r="94" spans="1:7" ht="98.25" customHeight="1">
      <c r="A94" s="3" t="s">
        <v>11</v>
      </c>
      <c r="B94" s="20">
        <v>340</v>
      </c>
      <c r="C94" s="33" t="s">
        <v>14</v>
      </c>
      <c r="D94" s="33" t="s">
        <v>58</v>
      </c>
      <c r="E94" s="33" t="s">
        <v>283</v>
      </c>
      <c r="F94" s="33" t="s">
        <v>12</v>
      </c>
      <c r="G94" s="64">
        <v>1032.2</v>
      </c>
    </row>
    <row r="95" spans="1:7" ht="37.5">
      <c r="A95" s="3" t="s">
        <v>16</v>
      </c>
      <c r="B95" s="20">
        <v>340</v>
      </c>
      <c r="C95" s="33" t="s">
        <v>14</v>
      </c>
      <c r="D95" s="33" t="s">
        <v>58</v>
      </c>
      <c r="E95" s="33" t="s">
        <v>283</v>
      </c>
      <c r="F95" s="33" t="s">
        <v>17</v>
      </c>
      <c r="G95" s="64">
        <v>12</v>
      </c>
    </row>
    <row r="96" spans="1:7" ht="56.25">
      <c r="A96" s="106" t="s">
        <v>359</v>
      </c>
      <c r="B96" s="20">
        <v>340</v>
      </c>
      <c r="C96" s="21" t="s">
        <v>14</v>
      </c>
      <c r="D96" s="21" t="s">
        <v>78</v>
      </c>
      <c r="E96" s="21"/>
      <c r="F96" s="21"/>
      <c r="G96" s="64">
        <f>G97</f>
        <v>213</v>
      </c>
    </row>
    <row r="97" spans="1:7" ht="101.25" customHeight="1">
      <c r="A97" s="3" t="s">
        <v>360</v>
      </c>
      <c r="B97" s="20">
        <v>340</v>
      </c>
      <c r="C97" s="21" t="s">
        <v>14</v>
      </c>
      <c r="D97" s="21" t="s">
        <v>78</v>
      </c>
      <c r="E97" s="21" t="s">
        <v>244</v>
      </c>
      <c r="F97" s="21"/>
      <c r="G97" s="64">
        <f>G98</f>
        <v>213</v>
      </c>
    </row>
    <row r="98" spans="1:7" ht="93.75">
      <c r="A98" s="3" t="s">
        <v>355</v>
      </c>
      <c r="B98" s="20">
        <v>340</v>
      </c>
      <c r="C98" s="21" t="s">
        <v>14</v>
      </c>
      <c r="D98" s="21" t="s">
        <v>78</v>
      </c>
      <c r="E98" s="21" t="s">
        <v>356</v>
      </c>
      <c r="F98" s="21"/>
      <c r="G98" s="64">
        <f>G99</f>
        <v>213</v>
      </c>
    </row>
    <row r="99" spans="1:7" ht="64.5" customHeight="1">
      <c r="A99" s="3" t="s">
        <v>245</v>
      </c>
      <c r="B99" s="20">
        <v>340</v>
      </c>
      <c r="C99" s="21" t="s">
        <v>14</v>
      </c>
      <c r="D99" s="21" t="s">
        <v>78</v>
      </c>
      <c r="E99" s="21" t="s">
        <v>357</v>
      </c>
      <c r="F99" s="21"/>
      <c r="G99" s="64">
        <f>G100</f>
        <v>213</v>
      </c>
    </row>
    <row r="100" spans="1:7">
      <c r="A100" s="3" t="s">
        <v>39</v>
      </c>
      <c r="B100" s="20">
        <v>340</v>
      </c>
      <c r="C100" s="21" t="s">
        <v>14</v>
      </c>
      <c r="D100" s="21" t="s">
        <v>78</v>
      </c>
      <c r="E100" s="21" t="s">
        <v>358</v>
      </c>
      <c r="F100" s="21"/>
      <c r="G100" s="64">
        <f>G101</f>
        <v>213</v>
      </c>
    </row>
    <row r="101" spans="1:7" ht="119.25" customHeight="1">
      <c r="A101" s="3" t="s">
        <v>11</v>
      </c>
      <c r="B101" s="20">
        <v>340</v>
      </c>
      <c r="C101" s="21" t="s">
        <v>14</v>
      </c>
      <c r="D101" s="21" t="s">
        <v>78</v>
      </c>
      <c r="E101" s="21" t="s">
        <v>358</v>
      </c>
      <c r="F101" s="21" t="s">
        <v>12</v>
      </c>
      <c r="G101" s="64">
        <v>213</v>
      </c>
    </row>
    <row r="102" spans="1:7">
      <c r="A102" s="3" t="s">
        <v>71</v>
      </c>
      <c r="B102" s="20">
        <v>340</v>
      </c>
      <c r="C102" s="33" t="s">
        <v>22</v>
      </c>
      <c r="D102" s="33"/>
      <c r="E102" s="33" t="s">
        <v>8</v>
      </c>
      <c r="F102" s="33" t="s">
        <v>8</v>
      </c>
      <c r="G102" s="47">
        <f>G103+G106+G114</f>
        <v>19992.600000000002</v>
      </c>
    </row>
    <row r="103" spans="1:7">
      <c r="A103" s="3" t="s">
        <v>105</v>
      </c>
      <c r="B103" s="20">
        <v>340</v>
      </c>
      <c r="C103" s="33" t="s">
        <v>22</v>
      </c>
      <c r="D103" s="33" t="s">
        <v>25</v>
      </c>
      <c r="E103" s="33" t="s">
        <v>8</v>
      </c>
      <c r="F103" s="33" t="s">
        <v>8</v>
      </c>
      <c r="G103" s="47">
        <f>G104</f>
        <v>2006.2</v>
      </c>
    </row>
    <row r="104" spans="1:7" ht="114.75" customHeight="1">
      <c r="A104" s="8" t="s">
        <v>106</v>
      </c>
      <c r="B104" s="20">
        <v>340</v>
      </c>
      <c r="C104" s="33" t="s">
        <v>22</v>
      </c>
      <c r="D104" s="33" t="s">
        <v>25</v>
      </c>
      <c r="E104" s="33" t="s">
        <v>124</v>
      </c>
      <c r="F104" s="33"/>
      <c r="G104" s="47">
        <f>G105</f>
        <v>2006.2</v>
      </c>
    </row>
    <row r="105" spans="1:7" ht="37.5">
      <c r="A105" s="3" t="s">
        <v>16</v>
      </c>
      <c r="B105" s="20">
        <v>340</v>
      </c>
      <c r="C105" s="33" t="s">
        <v>22</v>
      </c>
      <c r="D105" s="33" t="s">
        <v>25</v>
      </c>
      <c r="E105" s="33" t="s">
        <v>124</v>
      </c>
      <c r="F105" s="33" t="s">
        <v>17</v>
      </c>
      <c r="G105" s="47">
        <v>2006.2</v>
      </c>
    </row>
    <row r="106" spans="1:7">
      <c r="A106" s="3" t="s">
        <v>36</v>
      </c>
      <c r="B106" s="20">
        <v>340</v>
      </c>
      <c r="C106" s="33" t="s">
        <v>22</v>
      </c>
      <c r="D106" s="33" t="s">
        <v>58</v>
      </c>
      <c r="E106" s="33" t="s">
        <v>8</v>
      </c>
      <c r="F106" s="33" t="s">
        <v>8</v>
      </c>
      <c r="G106" s="47">
        <f>G107+G110</f>
        <v>17986.400000000001</v>
      </c>
    </row>
    <row r="107" spans="1:7">
      <c r="A107" s="3" t="s">
        <v>72</v>
      </c>
      <c r="B107" s="20">
        <v>340</v>
      </c>
      <c r="C107" s="33" t="s">
        <v>22</v>
      </c>
      <c r="D107" s="33" t="s">
        <v>58</v>
      </c>
      <c r="E107" s="33" t="s">
        <v>138</v>
      </c>
      <c r="F107" s="33"/>
      <c r="G107" s="47">
        <f>G108</f>
        <v>7686.4</v>
      </c>
    </row>
    <row r="108" spans="1:7" ht="81" customHeight="1">
      <c r="A108" s="3" t="s">
        <v>61</v>
      </c>
      <c r="B108" s="20">
        <v>340</v>
      </c>
      <c r="C108" s="33" t="s">
        <v>22</v>
      </c>
      <c r="D108" s="33" t="s">
        <v>58</v>
      </c>
      <c r="E108" s="33" t="s">
        <v>279</v>
      </c>
      <c r="F108" s="33" t="s">
        <v>8</v>
      </c>
      <c r="G108" s="47">
        <f>G109</f>
        <v>7686.4</v>
      </c>
    </row>
    <row r="109" spans="1:7" ht="37.5">
      <c r="A109" s="3" t="s">
        <v>16</v>
      </c>
      <c r="B109" s="20">
        <v>340</v>
      </c>
      <c r="C109" s="36" t="s">
        <v>22</v>
      </c>
      <c r="D109" s="36" t="s">
        <v>58</v>
      </c>
      <c r="E109" s="33" t="s">
        <v>279</v>
      </c>
      <c r="F109" s="33" t="s">
        <v>17</v>
      </c>
      <c r="G109" s="47">
        <v>7686.4</v>
      </c>
    </row>
    <row r="110" spans="1:7" ht="93.75" customHeight="1">
      <c r="A110" s="3" t="s">
        <v>331</v>
      </c>
      <c r="B110" s="20">
        <v>340</v>
      </c>
      <c r="C110" s="33" t="s">
        <v>22</v>
      </c>
      <c r="D110" s="33" t="s">
        <v>58</v>
      </c>
      <c r="E110" s="33" t="s">
        <v>310</v>
      </c>
      <c r="F110" s="33" t="s">
        <v>8</v>
      </c>
      <c r="G110" s="47">
        <f>G111</f>
        <v>10300</v>
      </c>
    </row>
    <row r="111" spans="1:7" ht="37.5">
      <c r="A111" s="12" t="s">
        <v>190</v>
      </c>
      <c r="B111" s="20">
        <v>340</v>
      </c>
      <c r="C111" s="33" t="s">
        <v>22</v>
      </c>
      <c r="D111" s="33" t="s">
        <v>58</v>
      </c>
      <c r="E111" s="33" t="s">
        <v>310</v>
      </c>
      <c r="F111" s="33" t="s">
        <v>8</v>
      </c>
      <c r="G111" s="47">
        <f>G112</f>
        <v>10300</v>
      </c>
    </row>
    <row r="112" spans="1:7">
      <c r="A112" s="9" t="s">
        <v>107</v>
      </c>
      <c r="B112" s="20">
        <v>340</v>
      </c>
      <c r="C112" s="33" t="s">
        <v>22</v>
      </c>
      <c r="D112" s="33" t="s">
        <v>58</v>
      </c>
      <c r="E112" s="61" t="s">
        <v>322</v>
      </c>
      <c r="F112" s="33"/>
      <c r="G112" s="47">
        <f>G113</f>
        <v>10300</v>
      </c>
    </row>
    <row r="113" spans="1:9" ht="36.75" customHeight="1">
      <c r="A113" s="3" t="s">
        <v>16</v>
      </c>
      <c r="B113" s="20">
        <v>340</v>
      </c>
      <c r="C113" s="36" t="s">
        <v>22</v>
      </c>
      <c r="D113" s="36" t="s">
        <v>58</v>
      </c>
      <c r="E113" s="61" t="s">
        <v>322</v>
      </c>
      <c r="F113" s="36" t="s">
        <v>17</v>
      </c>
      <c r="G113" s="56">
        <v>10300</v>
      </c>
    </row>
    <row r="114" spans="1:9" ht="37.5">
      <c r="A114" s="10" t="s">
        <v>305</v>
      </c>
      <c r="B114" s="20">
        <v>340</v>
      </c>
      <c r="C114" s="74" t="s">
        <v>22</v>
      </c>
      <c r="D114" s="74" t="s">
        <v>302</v>
      </c>
      <c r="E114" s="33"/>
      <c r="F114" s="33"/>
      <c r="G114" s="47">
        <f>G115</f>
        <v>0</v>
      </c>
    </row>
    <row r="115" spans="1:9" ht="90.75" customHeight="1">
      <c r="A115" s="75" t="s">
        <v>304</v>
      </c>
      <c r="B115" s="20">
        <v>340</v>
      </c>
      <c r="C115" s="74" t="s">
        <v>22</v>
      </c>
      <c r="D115" s="74" t="s">
        <v>302</v>
      </c>
      <c r="E115" s="33" t="s">
        <v>303</v>
      </c>
      <c r="F115" s="33"/>
      <c r="G115" s="47">
        <f>G116</f>
        <v>0</v>
      </c>
      <c r="H115" s="16" t="s">
        <v>94</v>
      </c>
    </row>
    <row r="116" spans="1:9" ht="94.5" customHeight="1">
      <c r="A116" s="3" t="s">
        <v>11</v>
      </c>
      <c r="B116" s="20">
        <v>340</v>
      </c>
      <c r="C116" s="74" t="s">
        <v>22</v>
      </c>
      <c r="D116" s="74" t="s">
        <v>302</v>
      </c>
      <c r="E116" s="33" t="s">
        <v>303</v>
      </c>
      <c r="F116" s="33">
        <v>100</v>
      </c>
      <c r="G116" s="47"/>
      <c r="I116" s="16" t="s">
        <v>94</v>
      </c>
    </row>
    <row r="117" spans="1:9" ht="19.5">
      <c r="A117" s="3" t="s">
        <v>70</v>
      </c>
      <c r="B117" s="20">
        <v>340</v>
      </c>
      <c r="C117" s="33" t="s">
        <v>25</v>
      </c>
      <c r="D117" s="35"/>
      <c r="E117" s="35" t="s">
        <v>8</v>
      </c>
      <c r="F117" s="35" t="s">
        <v>8</v>
      </c>
      <c r="G117" s="47">
        <f>G118+G123</f>
        <v>2253</v>
      </c>
    </row>
    <row r="118" spans="1:9">
      <c r="A118" s="3" t="s">
        <v>37</v>
      </c>
      <c r="B118" s="20">
        <v>340</v>
      </c>
      <c r="C118" s="33" t="s">
        <v>25</v>
      </c>
      <c r="D118" s="33" t="s">
        <v>7</v>
      </c>
      <c r="E118" s="33" t="s">
        <v>8</v>
      </c>
      <c r="F118" s="33" t="s">
        <v>8</v>
      </c>
      <c r="G118" s="47">
        <f>G119</f>
        <v>2253</v>
      </c>
    </row>
    <row r="119" spans="1:9" ht="112.5">
      <c r="A119" s="3" t="s">
        <v>59</v>
      </c>
      <c r="B119" s="20">
        <v>340</v>
      </c>
      <c r="C119" s="33" t="s">
        <v>25</v>
      </c>
      <c r="D119" s="33" t="s">
        <v>7</v>
      </c>
      <c r="E119" s="33" t="s">
        <v>129</v>
      </c>
      <c r="F119" s="5" t="s">
        <v>8</v>
      </c>
      <c r="G119" s="47">
        <f>G120</f>
        <v>2253</v>
      </c>
    </row>
    <row r="120" spans="1:9" ht="75">
      <c r="A120" s="10" t="s">
        <v>125</v>
      </c>
      <c r="B120" s="20">
        <v>340</v>
      </c>
      <c r="C120" s="33" t="s">
        <v>25</v>
      </c>
      <c r="D120" s="33" t="s">
        <v>7</v>
      </c>
      <c r="E120" s="37" t="s">
        <v>128</v>
      </c>
      <c r="F120" s="5" t="s">
        <v>8</v>
      </c>
      <c r="G120" s="47">
        <f>G121</f>
        <v>2253</v>
      </c>
    </row>
    <row r="121" spans="1:9" ht="37.5">
      <c r="A121" s="10" t="s">
        <v>126</v>
      </c>
      <c r="B121" s="20">
        <v>340</v>
      </c>
      <c r="C121" s="33" t="s">
        <v>25</v>
      </c>
      <c r="D121" s="33" t="s">
        <v>7</v>
      </c>
      <c r="E121" s="37" t="s">
        <v>277</v>
      </c>
      <c r="F121" s="5"/>
      <c r="G121" s="47">
        <f>G122</f>
        <v>2253</v>
      </c>
    </row>
    <row r="122" spans="1:9" ht="56.25">
      <c r="A122" s="10" t="s">
        <v>42</v>
      </c>
      <c r="B122" s="20">
        <v>340</v>
      </c>
      <c r="C122" s="33" t="s">
        <v>25</v>
      </c>
      <c r="D122" s="33" t="s">
        <v>7</v>
      </c>
      <c r="E122" s="37" t="s">
        <v>127</v>
      </c>
      <c r="F122" s="33" t="s">
        <v>43</v>
      </c>
      <c r="G122" s="47">
        <v>2253</v>
      </c>
    </row>
    <row r="123" spans="1:9">
      <c r="A123" s="3" t="s">
        <v>38</v>
      </c>
      <c r="B123" s="20">
        <v>340</v>
      </c>
      <c r="C123" s="33" t="s">
        <v>25</v>
      </c>
      <c r="D123" s="33" t="s">
        <v>14</v>
      </c>
      <c r="E123" s="33" t="s">
        <v>8</v>
      </c>
      <c r="F123" s="33" t="s">
        <v>8</v>
      </c>
      <c r="G123" s="47">
        <f>G124</f>
        <v>0</v>
      </c>
    </row>
    <row r="124" spans="1:9" ht="76.5" customHeight="1">
      <c r="A124" s="3" t="s">
        <v>60</v>
      </c>
      <c r="B124" s="20">
        <v>340</v>
      </c>
      <c r="C124" s="33" t="s">
        <v>25</v>
      </c>
      <c r="D124" s="33" t="s">
        <v>14</v>
      </c>
      <c r="E124" s="33" t="s">
        <v>306</v>
      </c>
      <c r="F124" s="33"/>
      <c r="G124" s="47">
        <f>G125</f>
        <v>0</v>
      </c>
    </row>
    <row r="125" spans="1:9" ht="37.5" customHeight="1">
      <c r="A125" s="3" t="s">
        <v>309</v>
      </c>
      <c r="B125" s="20">
        <v>340</v>
      </c>
      <c r="C125" s="33" t="s">
        <v>25</v>
      </c>
      <c r="D125" s="33" t="s">
        <v>14</v>
      </c>
      <c r="E125" s="33" t="s">
        <v>308</v>
      </c>
      <c r="F125" s="33"/>
      <c r="G125" s="47">
        <f>G126</f>
        <v>0</v>
      </c>
    </row>
    <row r="126" spans="1:9" ht="18.75" customHeight="1">
      <c r="A126" s="3" t="s">
        <v>139</v>
      </c>
      <c r="B126" s="20">
        <v>340</v>
      </c>
      <c r="C126" s="33" t="s">
        <v>25</v>
      </c>
      <c r="D126" s="33" t="s">
        <v>14</v>
      </c>
      <c r="E126" s="33" t="s">
        <v>307</v>
      </c>
      <c r="F126" s="33"/>
      <c r="G126" s="47">
        <f>G127</f>
        <v>0</v>
      </c>
      <c r="H126" s="16" t="s">
        <v>94</v>
      </c>
    </row>
    <row r="127" spans="1:9" ht="37.5">
      <c r="A127" s="73" t="s">
        <v>16</v>
      </c>
      <c r="B127" s="20">
        <v>340</v>
      </c>
      <c r="C127" s="33" t="s">
        <v>25</v>
      </c>
      <c r="D127" s="33" t="s">
        <v>14</v>
      </c>
      <c r="E127" s="33" t="s">
        <v>307</v>
      </c>
      <c r="F127" s="33">
        <v>200</v>
      </c>
      <c r="G127" s="47"/>
    </row>
    <row r="128" spans="1:9" ht="19.5">
      <c r="A128" s="3" t="s">
        <v>73</v>
      </c>
      <c r="B128" s="20">
        <v>340</v>
      </c>
      <c r="C128" s="33" t="s">
        <v>27</v>
      </c>
      <c r="D128" s="35"/>
      <c r="E128" s="38" t="s">
        <v>8</v>
      </c>
      <c r="F128" s="35" t="s">
        <v>8</v>
      </c>
      <c r="G128" s="47">
        <f>G129</f>
        <v>2052</v>
      </c>
    </row>
    <row r="129" spans="1:7" ht="37.5">
      <c r="A129" s="3" t="s">
        <v>40</v>
      </c>
      <c r="B129" s="20">
        <v>340</v>
      </c>
      <c r="C129" s="33" t="s">
        <v>27</v>
      </c>
      <c r="D129" s="33" t="s">
        <v>14</v>
      </c>
      <c r="E129" s="5"/>
      <c r="F129" s="33" t="s">
        <v>8</v>
      </c>
      <c r="G129" s="47">
        <f>G130</f>
        <v>2052</v>
      </c>
    </row>
    <row r="130" spans="1:7" ht="56.25">
      <c r="A130" s="3" t="s">
        <v>353</v>
      </c>
      <c r="B130" s="27">
        <v>340</v>
      </c>
      <c r="C130" s="33" t="s">
        <v>27</v>
      </c>
      <c r="D130" s="33" t="s">
        <v>14</v>
      </c>
      <c r="E130" s="33" t="s">
        <v>140</v>
      </c>
      <c r="F130" s="33" t="s">
        <v>8</v>
      </c>
      <c r="G130" s="47">
        <f>G131</f>
        <v>2052</v>
      </c>
    </row>
    <row r="131" spans="1:7" ht="75">
      <c r="A131" s="42" t="s">
        <v>377</v>
      </c>
      <c r="B131" s="27">
        <v>340</v>
      </c>
      <c r="C131" s="33" t="s">
        <v>27</v>
      </c>
      <c r="D131" s="33" t="s">
        <v>14</v>
      </c>
      <c r="E131" s="33" t="s">
        <v>376</v>
      </c>
      <c r="F131" s="33"/>
      <c r="G131" s="47">
        <f>G132</f>
        <v>2052</v>
      </c>
    </row>
    <row r="132" spans="1:7" ht="37.5">
      <c r="A132" s="13" t="s">
        <v>141</v>
      </c>
      <c r="B132" s="27">
        <v>340</v>
      </c>
      <c r="C132" s="33" t="s">
        <v>27</v>
      </c>
      <c r="D132" s="33" t="s">
        <v>14</v>
      </c>
      <c r="E132" s="33" t="s">
        <v>323</v>
      </c>
      <c r="F132" s="33"/>
      <c r="G132" s="47">
        <f>G133</f>
        <v>2052</v>
      </c>
    </row>
    <row r="133" spans="1:7" ht="37.5">
      <c r="A133" s="58" t="s">
        <v>285</v>
      </c>
      <c r="B133" s="27">
        <v>340</v>
      </c>
      <c r="C133" s="33" t="s">
        <v>27</v>
      </c>
      <c r="D133" s="33" t="s">
        <v>14</v>
      </c>
      <c r="E133" s="33" t="s">
        <v>324</v>
      </c>
      <c r="F133" s="33"/>
      <c r="G133" s="47">
        <f>G134</f>
        <v>2052</v>
      </c>
    </row>
    <row r="134" spans="1:7" ht="37.5">
      <c r="A134" s="3" t="s">
        <v>16</v>
      </c>
      <c r="B134" s="27">
        <v>340</v>
      </c>
      <c r="C134" s="33" t="s">
        <v>27</v>
      </c>
      <c r="D134" s="33" t="s">
        <v>14</v>
      </c>
      <c r="E134" s="33" t="s">
        <v>324</v>
      </c>
      <c r="F134" s="33" t="s">
        <v>17</v>
      </c>
      <c r="G134" s="47">
        <v>2052</v>
      </c>
    </row>
    <row r="135" spans="1:7">
      <c r="A135" s="3" t="s">
        <v>272</v>
      </c>
      <c r="B135" s="20">
        <v>340</v>
      </c>
      <c r="C135" s="21" t="s">
        <v>62</v>
      </c>
      <c r="D135" s="21"/>
      <c r="E135" s="33"/>
      <c r="F135" s="33"/>
      <c r="G135" s="47">
        <f>G136+G148+G166</f>
        <v>68822.517000000007</v>
      </c>
    </row>
    <row r="136" spans="1:7">
      <c r="A136" s="3" t="s">
        <v>45</v>
      </c>
      <c r="B136" s="20">
        <v>340</v>
      </c>
      <c r="C136" s="33" t="s">
        <v>62</v>
      </c>
      <c r="D136" s="33" t="s">
        <v>10</v>
      </c>
      <c r="E136" s="5" t="s">
        <v>8</v>
      </c>
      <c r="F136" s="33"/>
      <c r="G136" s="57">
        <f>G137</f>
        <v>55759.213000000003</v>
      </c>
    </row>
    <row r="137" spans="1:7" ht="63" customHeight="1">
      <c r="A137" s="42" t="s">
        <v>332</v>
      </c>
      <c r="B137" s="20">
        <v>340</v>
      </c>
      <c r="C137" s="33" t="s">
        <v>62</v>
      </c>
      <c r="D137" s="33" t="s">
        <v>10</v>
      </c>
      <c r="E137" s="33" t="s">
        <v>198</v>
      </c>
      <c r="F137" s="33"/>
      <c r="G137" s="57">
        <f>G138</f>
        <v>55759.213000000003</v>
      </c>
    </row>
    <row r="138" spans="1:7" ht="37.5">
      <c r="A138" s="42" t="s">
        <v>333</v>
      </c>
      <c r="B138" s="20">
        <v>340</v>
      </c>
      <c r="C138" s="21" t="s">
        <v>62</v>
      </c>
      <c r="D138" s="21" t="s">
        <v>10</v>
      </c>
      <c r="E138" s="21" t="s">
        <v>223</v>
      </c>
      <c r="F138" s="33"/>
      <c r="G138" s="57">
        <f>G139</f>
        <v>55759.213000000003</v>
      </c>
    </row>
    <row r="139" spans="1:7" ht="56.25">
      <c r="A139" s="3" t="s">
        <v>224</v>
      </c>
      <c r="B139" s="20">
        <v>340</v>
      </c>
      <c r="C139" s="21" t="s">
        <v>62</v>
      </c>
      <c r="D139" s="21" t="s">
        <v>10</v>
      </c>
      <c r="E139" s="21" t="s">
        <v>225</v>
      </c>
      <c r="F139" s="33"/>
      <c r="G139" s="57">
        <f>G140+G144</f>
        <v>55759.213000000003</v>
      </c>
    </row>
    <row r="140" spans="1:7" ht="93.75">
      <c r="A140" s="3" t="s">
        <v>231</v>
      </c>
      <c r="B140" s="20">
        <v>340</v>
      </c>
      <c r="C140" s="21" t="s">
        <v>62</v>
      </c>
      <c r="D140" s="21" t="s">
        <v>10</v>
      </c>
      <c r="E140" s="21" t="s">
        <v>229</v>
      </c>
      <c r="F140" s="33"/>
      <c r="G140" s="47">
        <f>G141+G142</f>
        <v>12325.15</v>
      </c>
    </row>
    <row r="141" spans="1:7" ht="56.25">
      <c r="A141" s="3" t="s">
        <v>42</v>
      </c>
      <c r="B141" s="20">
        <v>340</v>
      </c>
      <c r="C141" s="21" t="s">
        <v>62</v>
      </c>
      <c r="D141" s="21" t="s">
        <v>10</v>
      </c>
      <c r="E141" s="21" t="s">
        <v>229</v>
      </c>
      <c r="F141" s="33">
        <v>600</v>
      </c>
      <c r="G141" s="47">
        <v>12255</v>
      </c>
    </row>
    <row r="142" spans="1:7">
      <c r="A142" s="3" t="s">
        <v>63</v>
      </c>
      <c r="B142" s="20">
        <v>340</v>
      </c>
      <c r="C142" s="21" t="s">
        <v>62</v>
      </c>
      <c r="D142" s="21" t="s">
        <v>10</v>
      </c>
      <c r="E142" s="21" t="s">
        <v>230</v>
      </c>
      <c r="F142" s="33"/>
      <c r="G142" s="47">
        <f>G143</f>
        <v>70.150000000000006</v>
      </c>
    </row>
    <row r="143" spans="1:7" ht="56.25">
      <c r="A143" s="3" t="s">
        <v>42</v>
      </c>
      <c r="B143" s="20">
        <v>340</v>
      </c>
      <c r="C143" s="21" t="s">
        <v>62</v>
      </c>
      <c r="D143" s="21" t="s">
        <v>10</v>
      </c>
      <c r="E143" s="21" t="s">
        <v>230</v>
      </c>
      <c r="F143" s="33">
        <v>600</v>
      </c>
      <c r="G143" s="47">
        <v>70.150000000000006</v>
      </c>
    </row>
    <row r="144" spans="1:7" ht="75">
      <c r="A144" s="3" t="s">
        <v>234</v>
      </c>
      <c r="B144" s="20">
        <v>340</v>
      </c>
      <c r="C144" s="21" t="s">
        <v>62</v>
      </c>
      <c r="D144" s="21" t="s">
        <v>10</v>
      </c>
      <c r="E144" s="21" t="s">
        <v>232</v>
      </c>
      <c r="F144" s="33"/>
      <c r="G144" s="47">
        <f>G145+G146</f>
        <v>43434.063000000002</v>
      </c>
    </row>
    <row r="145" spans="1:7" ht="56.25">
      <c r="A145" s="3" t="s">
        <v>42</v>
      </c>
      <c r="B145" s="20">
        <v>340</v>
      </c>
      <c r="C145" s="21" t="s">
        <v>62</v>
      </c>
      <c r="D145" s="21" t="s">
        <v>10</v>
      </c>
      <c r="E145" s="21" t="s">
        <v>232</v>
      </c>
      <c r="F145" s="33">
        <v>600</v>
      </c>
      <c r="G145" s="47">
        <v>43339.692999999999</v>
      </c>
    </row>
    <row r="146" spans="1:7">
      <c r="A146" s="3" t="s">
        <v>63</v>
      </c>
      <c r="B146" s="20">
        <v>340</v>
      </c>
      <c r="C146" s="21" t="s">
        <v>62</v>
      </c>
      <c r="D146" s="21" t="s">
        <v>10</v>
      </c>
      <c r="E146" s="21" t="s">
        <v>233</v>
      </c>
      <c r="F146" s="33"/>
      <c r="G146" s="47">
        <f>G147</f>
        <v>94.37</v>
      </c>
    </row>
    <row r="147" spans="1:7" ht="56.25">
      <c r="A147" s="3" t="s">
        <v>42</v>
      </c>
      <c r="B147" s="20">
        <v>340</v>
      </c>
      <c r="C147" s="21" t="s">
        <v>62</v>
      </c>
      <c r="D147" s="21" t="s">
        <v>10</v>
      </c>
      <c r="E147" s="21" t="s">
        <v>233</v>
      </c>
      <c r="F147" s="33">
        <v>600</v>
      </c>
      <c r="G147" s="47">
        <v>94.37</v>
      </c>
    </row>
    <row r="148" spans="1:7">
      <c r="A148" s="42" t="s">
        <v>47</v>
      </c>
      <c r="B148" s="76">
        <v>340</v>
      </c>
      <c r="C148" s="44" t="s">
        <v>62</v>
      </c>
      <c r="D148" s="44" t="s">
        <v>62</v>
      </c>
      <c r="E148" s="44" t="s">
        <v>8</v>
      </c>
      <c r="F148" s="44" t="s">
        <v>8</v>
      </c>
      <c r="G148" s="47">
        <f>G149+G153+G158</f>
        <v>12563.304</v>
      </c>
    </row>
    <row r="149" spans="1:7" ht="79.5" customHeight="1">
      <c r="A149" s="42" t="s">
        <v>351</v>
      </c>
      <c r="B149" s="76">
        <v>340</v>
      </c>
      <c r="C149" s="44" t="s">
        <v>62</v>
      </c>
      <c r="D149" s="44" t="s">
        <v>62</v>
      </c>
      <c r="E149" s="43" t="s">
        <v>240</v>
      </c>
      <c r="F149" s="44" t="s">
        <v>8</v>
      </c>
      <c r="G149" s="47">
        <f>G150</f>
        <v>635</v>
      </c>
    </row>
    <row r="150" spans="1:7" ht="56.25">
      <c r="A150" s="42" t="s">
        <v>282</v>
      </c>
      <c r="B150" s="76">
        <v>340</v>
      </c>
      <c r="C150" s="44" t="s">
        <v>62</v>
      </c>
      <c r="D150" s="44" t="s">
        <v>62</v>
      </c>
      <c r="E150" s="43" t="s">
        <v>241</v>
      </c>
      <c r="F150" s="44" t="s">
        <v>8</v>
      </c>
      <c r="G150" s="47">
        <f>G151</f>
        <v>635</v>
      </c>
    </row>
    <row r="151" spans="1:7" ht="37.5">
      <c r="A151" s="42" t="s">
        <v>75</v>
      </c>
      <c r="B151" s="76">
        <v>340</v>
      </c>
      <c r="C151" s="44" t="s">
        <v>62</v>
      </c>
      <c r="D151" s="44" t="s">
        <v>62</v>
      </c>
      <c r="E151" s="43" t="s">
        <v>274</v>
      </c>
      <c r="F151" s="44"/>
      <c r="G151" s="47">
        <f>G152</f>
        <v>635</v>
      </c>
    </row>
    <row r="152" spans="1:7" ht="37.5">
      <c r="A152" s="42" t="s">
        <v>16</v>
      </c>
      <c r="B152" s="76">
        <v>340</v>
      </c>
      <c r="C152" s="44" t="s">
        <v>62</v>
      </c>
      <c r="D152" s="44" t="s">
        <v>62</v>
      </c>
      <c r="E152" s="43" t="s">
        <v>274</v>
      </c>
      <c r="F152" s="44" t="s">
        <v>17</v>
      </c>
      <c r="G152" s="47">
        <v>635</v>
      </c>
    </row>
    <row r="153" spans="1:7" ht="102" customHeight="1">
      <c r="A153" s="42" t="s">
        <v>360</v>
      </c>
      <c r="B153" s="76">
        <v>340</v>
      </c>
      <c r="C153" s="44" t="s">
        <v>62</v>
      </c>
      <c r="D153" s="44" t="s">
        <v>62</v>
      </c>
      <c r="E153" s="43" t="s">
        <v>244</v>
      </c>
      <c r="F153" s="44" t="s">
        <v>8</v>
      </c>
      <c r="G153" s="47">
        <f>G154</f>
        <v>200</v>
      </c>
    </row>
    <row r="154" spans="1:7" ht="93.75">
      <c r="A154" s="3" t="s">
        <v>355</v>
      </c>
      <c r="B154" s="76">
        <v>340</v>
      </c>
      <c r="C154" s="21" t="s">
        <v>62</v>
      </c>
      <c r="D154" s="21" t="s">
        <v>62</v>
      </c>
      <c r="E154" s="21" t="s">
        <v>356</v>
      </c>
      <c r="F154" s="21"/>
      <c r="G154" s="47">
        <f>G155</f>
        <v>200</v>
      </c>
    </row>
    <row r="155" spans="1:7" ht="65.25" customHeight="1">
      <c r="A155" s="3" t="s">
        <v>245</v>
      </c>
      <c r="B155" s="76">
        <v>340</v>
      </c>
      <c r="C155" s="43" t="s">
        <v>62</v>
      </c>
      <c r="D155" s="21" t="s">
        <v>62</v>
      </c>
      <c r="E155" s="21" t="s">
        <v>357</v>
      </c>
      <c r="F155" s="33"/>
      <c r="G155" s="47">
        <f>G156</f>
        <v>200</v>
      </c>
    </row>
    <row r="156" spans="1:7">
      <c r="A156" s="3" t="s">
        <v>39</v>
      </c>
      <c r="B156" s="77">
        <v>340</v>
      </c>
      <c r="C156" s="44" t="s">
        <v>62</v>
      </c>
      <c r="D156" s="33" t="s">
        <v>62</v>
      </c>
      <c r="E156" s="21" t="s">
        <v>358</v>
      </c>
      <c r="F156" s="33" t="s">
        <v>8</v>
      </c>
      <c r="G156" s="47">
        <f>G157</f>
        <v>200</v>
      </c>
    </row>
    <row r="157" spans="1:7" ht="37.5">
      <c r="A157" s="3" t="s">
        <v>16</v>
      </c>
      <c r="B157" s="77">
        <v>340</v>
      </c>
      <c r="C157" s="44" t="s">
        <v>62</v>
      </c>
      <c r="D157" s="33" t="s">
        <v>62</v>
      </c>
      <c r="E157" s="21" t="s">
        <v>358</v>
      </c>
      <c r="F157" s="33" t="s">
        <v>17</v>
      </c>
      <c r="G157" s="47">
        <v>200</v>
      </c>
    </row>
    <row r="158" spans="1:7" ht="82.5" customHeight="1">
      <c r="A158" s="42" t="s">
        <v>334</v>
      </c>
      <c r="B158" s="76">
        <v>340</v>
      </c>
      <c r="C158" s="43" t="s">
        <v>62</v>
      </c>
      <c r="D158" s="43" t="s">
        <v>62</v>
      </c>
      <c r="E158" s="43" t="s">
        <v>115</v>
      </c>
      <c r="F158" s="44"/>
      <c r="G158" s="47">
        <f>G159</f>
        <v>11728.304</v>
      </c>
    </row>
    <row r="159" spans="1:7" ht="56.25">
      <c r="A159" s="42" t="s">
        <v>335</v>
      </c>
      <c r="B159" s="76">
        <v>340</v>
      </c>
      <c r="C159" s="43" t="s">
        <v>62</v>
      </c>
      <c r="D159" s="43" t="s">
        <v>62</v>
      </c>
      <c r="E159" s="43" t="s">
        <v>247</v>
      </c>
      <c r="F159" s="44"/>
      <c r="G159" s="47">
        <f>G160</f>
        <v>11728.304</v>
      </c>
    </row>
    <row r="160" spans="1:7" ht="41.25" customHeight="1">
      <c r="A160" s="42" t="s">
        <v>246</v>
      </c>
      <c r="B160" s="76">
        <v>340</v>
      </c>
      <c r="C160" s="43" t="s">
        <v>62</v>
      </c>
      <c r="D160" s="43" t="s">
        <v>62</v>
      </c>
      <c r="E160" s="43" t="s">
        <v>248</v>
      </c>
      <c r="F160" s="44"/>
      <c r="G160" s="47">
        <f>G161+G164</f>
        <v>11728.304</v>
      </c>
    </row>
    <row r="161" spans="1:7" ht="37.5">
      <c r="A161" s="42" t="s">
        <v>75</v>
      </c>
      <c r="B161" s="76">
        <v>340</v>
      </c>
      <c r="C161" s="43" t="s">
        <v>62</v>
      </c>
      <c r="D161" s="43" t="s">
        <v>62</v>
      </c>
      <c r="E161" s="43" t="s">
        <v>249</v>
      </c>
      <c r="F161" s="44"/>
      <c r="G161" s="47">
        <f>G162+G163</f>
        <v>65</v>
      </c>
    </row>
    <row r="162" spans="1:7" ht="34.5" customHeight="1">
      <c r="A162" s="42" t="s">
        <v>16</v>
      </c>
      <c r="B162" s="76">
        <v>340</v>
      </c>
      <c r="C162" s="43" t="s">
        <v>62</v>
      </c>
      <c r="D162" s="43" t="s">
        <v>62</v>
      </c>
      <c r="E162" s="43" t="s">
        <v>249</v>
      </c>
      <c r="F162" s="44">
        <v>200</v>
      </c>
      <c r="G162" s="47">
        <v>65</v>
      </c>
    </row>
    <row r="163" spans="1:7" ht="0.75" customHeight="1">
      <c r="A163" s="42" t="s">
        <v>74</v>
      </c>
      <c r="B163" s="76">
        <v>340</v>
      </c>
      <c r="C163" s="43" t="s">
        <v>62</v>
      </c>
      <c r="D163" s="43" t="s">
        <v>62</v>
      </c>
      <c r="E163" s="43" t="s">
        <v>249</v>
      </c>
      <c r="F163" s="44">
        <v>600</v>
      </c>
      <c r="G163" s="47">
        <v>0</v>
      </c>
    </row>
    <row r="164" spans="1:7" ht="37.5">
      <c r="A164" s="42" t="s">
        <v>251</v>
      </c>
      <c r="B164" s="76">
        <v>340</v>
      </c>
      <c r="C164" s="43" t="s">
        <v>62</v>
      </c>
      <c r="D164" s="43" t="s">
        <v>62</v>
      </c>
      <c r="E164" s="43" t="s">
        <v>250</v>
      </c>
      <c r="F164" s="44"/>
      <c r="G164" s="47">
        <f>G165</f>
        <v>11663.304</v>
      </c>
    </row>
    <row r="165" spans="1:7" ht="56.25">
      <c r="A165" s="42" t="s">
        <v>74</v>
      </c>
      <c r="B165" s="76">
        <v>340</v>
      </c>
      <c r="C165" s="43" t="s">
        <v>62</v>
      </c>
      <c r="D165" s="43" t="s">
        <v>62</v>
      </c>
      <c r="E165" s="43" t="s">
        <v>250</v>
      </c>
      <c r="F165" s="44">
        <v>600</v>
      </c>
      <c r="G165" s="47">
        <v>11663.304</v>
      </c>
    </row>
    <row r="166" spans="1:7" s="50" customFormat="1">
      <c r="A166" s="42" t="s">
        <v>48</v>
      </c>
      <c r="B166" s="20">
        <v>340</v>
      </c>
      <c r="C166" s="43" t="s">
        <v>62</v>
      </c>
      <c r="D166" s="43" t="s">
        <v>58</v>
      </c>
      <c r="E166" s="43"/>
      <c r="F166" s="44"/>
      <c r="G166" s="47">
        <f>G167</f>
        <v>500</v>
      </c>
    </row>
    <row r="167" spans="1:7" s="50" customFormat="1" ht="75">
      <c r="A167" s="42" t="s">
        <v>332</v>
      </c>
      <c r="B167" s="20">
        <v>340</v>
      </c>
      <c r="C167" s="21" t="s">
        <v>62</v>
      </c>
      <c r="D167" s="21" t="s">
        <v>58</v>
      </c>
      <c r="E167" s="21" t="s">
        <v>198</v>
      </c>
      <c r="F167" s="33"/>
      <c r="G167" s="47">
        <f>G168</f>
        <v>500</v>
      </c>
    </row>
    <row r="168" spans="1:7" s="50" customFormat="1" ht="37.5">
      <c r="A168" s="42" t="s">
        <v>333</v>
      </c>
      <c r="B168" s="51">
        <v>340</v>
      </c>
      <c r="C168" s="21" t="s">
        <v>62</v>
      </c>
      <c r="D168" s="21" t="s">
        <v>58</v>
      </c>
      <c r="E168" s="21" t="s">
        <v>223</v>
      </c>
      <c r="F168" s="33"/>
      <c r="G168" s="47">
        <f>G169</f>
        <v>500</v>
      </c>
    </row>
    <row r="169" spans="1:7" s="50" customFormat="1" ht="63" customHeight="1">
      <c r="A169" s="42" t="s">
        <v>259</v>
      </c>
      <c r="B169" s="20">
        <v>340</v>
      </c>
      <c r="C169" s="43" t="s">
        <v>62</v>
      </c>
      <c r="D169" s="43" t="s">
        <v>58</v>
      </c>
      <c r="E169" s="43" t="s">
        <v>235</v>
      </c>
      <c r="F169" s="44"/>
      <c r="G169" s="47">
        <f>G170</f>
        <v>500</v>
      </c>
    </row>
    <row r="170" spans="1:7" s="50" customFormat="1" ht="37.5">
      <c r="A170" s="42" t="s">
        <v>75</v>
      </c>
      <c r="B170" s="20">
        <v>340</v>
      </c>
      <c r="C170" s="43" t="s">
        <v>62</v>
      </c>
      <c r="D170" s="43" t="s">
        <v>58</v>
      </c>
      <c r="E170" s="43" t="s">
        <v>236</v>
      </c>
      <c r="F170" s="44"/>
      <c r="G170" s="47">
        <f>G171</f>
        <v>500</v>
      </c>
    </row>
    <row r="171" spans="1:7" s="50" customFormat="1" ht="56.25">
      <c r="A171" s="42" t="s">
        <v>42</v>
      </c>
      <c r="B171" s="20">
        <v>340</v>
      </c>
      <c r="C171" s="43" t="s">
        <v>62</v>
      </c>
      <c r="D171" s="43" t="s">
        <v>58</v>
      </c>
      <c r="E171" s="43" t="s">
        <v>273</v>
      </c>
      <c r="F171" s="44">
        <v>600</v>
      </c>
      <c r="G171" s="47">
        <v>500</v>
      </c>
    </row>
    <row r="172" spans="1:7">
      <c r="A172" s="3" t="s">
        <v>84</v>
      </c>
      <c r="B172" s="20">
        <v>340</v>
      </c>
      <c r="C172" s="33" t="s">
        <v>76</v>
      </c>
      <c r="D172" s="33"/>
      <c r="E172" s="33" t="s">
        <v>8</v>
      </c>
      <c r="F172" s="33" t="s">
        <v>8</v>
      </c>
      <c r="G172" s="47">
        <f>G173</f>
        <v>73611.22</v>
      </c>
    </row>
    <row r="173" spans="1:7">
      <c r="A173" s="3" t="s">
        <v>49</v>
      </c>
      <c r="B173" s="20">
        <v>340</v>
      </c>
      <c r="C173" s="33" t="s">
        <v>76</v>
      </c>
      <c r="D173" s="33" t="s">
        <v>7</v>
      </c>
      <c r="E173" s="33" t="s">
        <v>8</v>
      </c>
      <c r="F173" s="33" t="s">
        <v>8</v>
      </c>
      <c r="G173" s="47">
        <f>G174+G201</f>
        <v>73611.22</v>
      </c>
    </row>
    <row r="174" spans="1:7" ht="75">
      <c r="A174" s="8" t="s">
        <v>329</v>
      </c>
      <c r="B174" s="20">
        <v>340</v>
      </c>
      <c r="C174" s="33" t="s">
        <v>76</v>
      </c>
      <c r="D174" s="33" t="s">
        <v>7</v>
      </c>
      <c r="E174" s="33" t="s">
        <v>142</v>
      </c>
      <c r="F174" s="33"/>
      <c r="G174" s="47">
        <f>G175+G181+G191+G197</f>
        <v>72411.02</v>
      </c>
    </row>
    <row r="175" spans="1:7" ht="37.5">
      <c r="A175" s="3" t="s">
        <v>336</v>
      </c>
      <c r="B175" s="20">
        <v>340</v>
      </c>
      <c r="C175" s="33" t="s">
        <v>76</v>
      </c>
      <c r="D175" s="33" t="s">
        <v>7</v>
      </c>
      <c r="E175" s="33" t="s">
        <v>163</v>
      </c>
      <c r="F175" s="33"/>
      <c r="G175" s="47">
        <f>G176</f>
        <v>2671.8</v>
      </c>
    </row>
    <row r="176" spans="1:7" ht="37.5">
      <c r="A176" s="8" t="s">
        <v>162</v>
      </c>
      <c r="B176" s="20">
        <v>340</v>
      </c>
      <c r="C176" s="33" t="s">
        <v>76</v>
      </c>
      <c r="D176" s="33" t="s">
        <v>7</v>
      </c>
      <c r="E176" s="33" t="s">
        <v>164</v>
      </c>
      <c r="F176" s="33"/>
      <c r="G176" s="47">
        <f>G177</f>
        <v>2671.8</v>
      </c>
    </row>
    <row r="177" spans="1:7">
      <c r="A177" s="3" t="s">
        <v>145</v>
      </c>
      <c r="B177" s="20">
        <v>340</v>
      </c>
      <c r="C177" s="33" t="s">
        <v>76</v>
      </c>
      <c r="D177" s="33" t="s">
        <v>7</v>
      </c>
      <c r="E177" s="33" t="s">
        <v>165</v>
      </c>
      <c r="F177" s="33"/>
      <c r="G177" s="47">
        <f>G178+G179</f>
        <v>2671.8</v>
      </c>
    </row>
    <row r="178" spans="1:7" ht="56.25">
      <c r="A178" s="3" t="s">
        <v>42</v>
      </c>
      <c r="B178" s="20">
        <v>340</v>
      </c>
      <c r="C178" s="33" t="s">
        <v>76</v>
      </c>
      <c r="D178" s="33" t="s">
        <v>7</v>
      </c>
      <c r="E178" s="33" t="s">
        <v>165</v>
      </c>
      <c r="F178" s="33" t="s">
        <v>43</v>
      </c>
      <c r="G178" s="47">
        <v>2662.4</v>
      </c>
    </row>
    <row r="179" spans="1:7">
      <c r="A179" s="3" t="s">
        <v>63</v>
      </c>
      <c r="B179" s="20">
        <v>340</v>
      </c>
      <c r="C179" s="33" t="s">
        <v>76</v>
      </c>
      <c r="D179" s="33" t="s">
        <v>7</v>
      </c>
      <c r="E179" s="33" t="s">
        <v>166</v>
      </c>
      <c r="F179" s="33"/>
      <c r="G179" s="47">
        <f>G180</f>
        <v>9.4</v>
      </c>
    </row>
    <row r="180" spans="1:7" ht="56.25">
      <c r="A180" s="3" t="s">
        <v>42</v>
      </c>
      <c r="B180" s="20">
        <v>340</v>
      </c>
      <c r="C180" s="33" t="s">
        <v>76</v>
      </c>
      <c r="D180" s="33" t="s">
        <v>7</v>
      </c>
      <c r="E180" s="33" t="s">
        <v>166</v>
      </c>
      <c r="F180" s="33" t="s">
        <v>43</v>
      </c>
      <c r="G180" s="47">
        <v>9.4</v>
      </c>
    </row>
    <row r="181" spans="1:7" ht="37.5">
      <c r="A181" s="3" t="s">
        <v>337</v>
      </c>
      <c r="B181" s="20">
        <v>340</v>
      </c>
      <c r="C181" s="33" t="s">
        <v>76</v>
      </c>
      <c r="D181" s="33" t="s">
        <v>7</v>
      </c>
      <c r="E181" s="33" t="s">
        <v>153</v>
      </c>
      <c r="F181" s="33"/>
      <c r="G181" s="47">
        <f>G182</f>
        <v>13703.88</v>
      </c>
    </row>
    <row r="182" spans="1:7" ht="37.5">
      <c r="A182" s="11" t="s">
        <v>169</v>
      </c>
      <c r="B182" s="20">
        <v>340</v>
      </c>
      <c r="C182" s="33" t="s">
        <v>76</v>
      </c>
      <c r="D182" s="33" t="s">
        <v>7</v>
      </c>
      <c r="E182" s="33" t="s">
        <v>152</v>
      </c>
      <c r="F182" s="33"/>
      <c r="G182" s="47">
        <f>G183+G189+G185</f>
        <v>13703.88</v>
      </c>
    </row>
    <row r="183" spans="1:7" ht="37.5">
      <c r="A183" s="3" t="s">
        <v>148</v>
      </c>
      <c r="B183" s="20">
        <v>340</v>
      </c>
      <c r="C183" s="33" t="s">
        <v>76</v>
      </c>
      <c r="D183" s="33" t="s">
        <v>7</v>
      </c>
      <c r="E183" s="33" t="s">
        <v>150</v>
      </c>
      <c r="F183" s="33"/>
      <c r="G183" s="47">
        <f>G184</f>
        <v>95</v>
      </c>
    </row>
    <row r="184" spans="1:7" ht="56.25">
      <c r="A184" s="3" t="s">
        <v>42</v>
      </c>
      <c r="B184" s="20">
        <v>340</v>
      </c>
      <c r="C184" s="33" t="s">
        <v>76</v>
      </c>
      <c r="D184" s="33" t="s">
        <v>7</v>
      </c>
      <c r="E184" s="33" t="s">
        <v>150</v>
      </c>
      <c r="F184" s="33" t="s">
        <v>43</v>
      </c>
      <c r="G184" s="47">
        <v>95</v>
      </c>
    </row>
    <row r="185" spans="1:7">
      <c r="A185" s="3" t="s">
        <v>146</v>
      </c>
      <c r="B185" s="20">
        <v>340</v>
      </c>
      <c r="C185" s="33" t="s">
        <v>76</v>
      </c>
      <c r="D185" s="33" t="s">
        <v>7</v>
      </c>
      <c r="E185" s="33" t="s">
        <v>167</v>
      </c>
      <c r="F185" s="33"/>
      <c r="G185" s="47">
        <f>G186+G187</f>
        <v>13608.88</v>
      </c>
    </row>
    <row r="186" spans="1:7" ht="56.25">
      <c r="A186" s="3" t="s">
        <v>42</v>
      </c>
      <c r="B186" s="20">
        <v>340</v>
      </c>
      <c r="C186" s="33" t="s">
        <v>76</v>
      </c>
      <c r="D186" s="33" t="s">
        <v>7</v>
      </c>
      <c r="E186" s="33" t="s">
        <v>167</v>
      </c>
      <c r="F186" s="33" t="s">
        <v>43</v>
      </c>
      <c r="G186" s="47">
        <v>13529.38</v>
      </c>
    </row>
    <row r="187" spans="1:7">
      <c r="A187" s="3" t="s">
        <v>63</v>
      </c>
      <c r="B187" s="20">
        <v>340</v>
      </c>
      <c r="C187" s="33" t="s">
        <v>76</v>
      </c>
      <c r="D187" s="33" t="s">
        <v>7</v>
      </c>
      <c r="E187" s="33" t="s">
        <v>168</v>
      </c>
      <c r="F187" s="33"/>
      <c r="G187" s="47">
        <f>G188</f>
        <v>79.5</v>
      </c>
    </row>
    <row r="188" spans="1:7" ht="55.5" customHeight="1">
      <c r="A188" s="3" t="s">
        <v>42</v>
      </c>
      <c r="B188" s="20">
        <v>340</v>
      </c>
      <c r="C188" s="33" t="s">
        <v>76</v>
      </c>
      <c r="D188" s="33" t="s">
        <v>7</v>
      </c>
      <c r="E188" s="33" t="s">
        <v>168</v>
      </c>
      <c r="F188" s="33" t="s">
        <v>43</v>
      </c>
      <c r="G188" s="47">
        <v>79.5</v>
      </c>
    </row>
    <row r="189" spans="1:7" ht="37.5">
      <c r="A189" s="3" t="s">
        <v>149</v>
      </c>
      <c r="B189" s="20">
        <v>340</v>
      </c>
      <c r="C189" s="33" t="s">
        <v>76</v>
      </c>
      <c r="D189" s="33" t="s">
        <v>7</v>
      </c>
      <c r="E189" s="33" t="s">
        <v>151</v>
      </c>
      <c r="F189" s="33"/>
      <c r="G189" s="47">
        <f>G190</f>
        <v>0</v>
      </c>
    </row>
    <row r="190" spans="1:7" ht="56.25">
      <c r="A190" s="3" t="s">
        <v>42</v>
      </c>
      <c r="B190" s="20">
        <v>340</v>
      </c>
      <c r="C190" s="33" t="s">
        <v>76</v>
      </c>
      <c r="D190" s="33" t="s">
        <v>7</v>
      </c>
      <c r="E190" s="33" t="s">
        <v>151</v>
      </c>
      <c r="F190" s="33" t="s">
        <v>43</v>
      </c>
      <c r="G190" s="47"/>
    </row>
    <row r="191" spans="1:7" ht="37.5">
      <c r="A191" s="3" t="s">
        <v>170</v>
      </c>
      <c r="B191" s="20">
        <v>340</v>
      </c>
      <c r="C191" s="33" t="s">
        <v>76</v>
      </c>
      <c r="D191" s="33" t="s">
        <v>7</v>
      </c>
      <c r="E191" s="33" t="s">
        <v>276</v>
      </c>
      <c r="F191" s="33" t="s">
        <v>8</v>
      </c>
      <c r="G191" s="47">
        <f>G192</f>
        <v>52435.54</v>
      </c>
    </row>
    <row r="192" spans="1:7" ht="37.5">
      <c r="A192" s="3" t="s">
        <v>143</v>
      </c>
      <c r="B192" s="20">
        <v>340</v>
      </c>
      <c r="C192" s="33" t="s">
        <v>76</v>
      </c>
      <c r="D192" s="33" t="s">
        <v>7</v>
      </c>
      <c r="E192" s="33" t="s">
        <v>171</v>
      </c>
      <c r="F192" s="33"/>
      <c r="G192" s="47">
        <f>G193</f>
        <v>52435.54</v>
      </c>
    </row>
    <row r="193" spans="1:7" ht="37.5">
      <c r="A193" s="3" t="s">
        <v>144</v>
      </c>
      <c r="B193" s="20">
        <v>340</v>
      </c>
      <c r="C193" s="33" t="s">
        <v>76</v>
      </c>
      <c r="D193" s="33" t="s">
        <v>7</v>
      </c>
      <c r="E193" s="33" t="s">
        <v>172</v>
      </c>
      <c r="F193" s="33" t="s">
        <v>8</v>
      </c>
      <c r="G193" s="47">
        <f>G194+G195</f>
        <v>52435.54</v>
      </c>
    </row>
    <row r="194" spans="1:7" ht="56.25">
      <c r="A194" s="3" t="s">
        <v>42</v>
      </c>
      <c r="B194" s="20">
        <v>340</v>
      </c>
      <c r="C194" s="33" t="s">
        <v>76</v>
      </c>
      <c r="D194" s="33" t="s">
        <v>7</v>
      </c>
      <c r="E194" s="33" t="s">
        <v>172</v>
      </c>
      <c r="F194" s="33" t="s">
        <v>43</v>
      </c>
      <c r="G194" s="47">
        <v>52311.14</v>
      </c>
    </row>
    <row r="195" spans="1:7">
      <c r="A195" s="3" t="s">
        <v>63</v>
      </c>
      <c r="B195" s="20">
        <v>340</v>
      </c>
      <c r="C195" s="33" t="s">
        <v>76</v>
      </c>
      <c r="D195" s="33" t="s">
        <v>7</v>
      </c>
      <c r="E195" s="33" t="s">
        <v>173</v>
      </c>
      <c r="F195" s="33"/>
      <c r="G195" s="47">
        <f>G196</f>
        <v>124.4</v>
      </c>
    </row>
    <row r="196" spans="1:7" ht="56.25">
      <c r="A196" s="3" t="s">
        <v>42</v>
      </c>
      <c r="B196" s="20">
        <v>340</v>
      </c>
      <c r="C196" s="33" t="s">
        <v>76</v>
      </c>
      <c r="D196" s="33" t="s">
        <v>7</v>
      </c>
      <c r="E196" s="33" t="s">
        <v>173</v>
      </c>
      <c r="F196" s="33" t="s">
        <v>43</v>
      </c>
      <c r="G196" s="47">
        <v>124.4</v>
      </c>
    </row>
    <row r="197" spans="1:7" ht="37.5">
      <c r="A197" s="3" t="s">
        <v>174</v>
      </c>
      <c r="B197" s="20">
        <v>340</v>
      </c>
      <c r="C197" s="33" t="s">
        <v>76</v>
      </c>
      <c r="D197" s="33" t="s">
        <v>7</v>
      </c>
      <c r="E197" s="33" t="s">
        <v>176</v>
      </c>
      <c r="F197" s="33"/>
      <c r="G197" s="47">
        <f>G198</f>
        <v>3599.8</v>
      </c>
    </row>
    <row r="198" spans="1:7" ht="37.5">
      <c r="A198" s="3" t="s">
        <v>175</v>
      </c>
      <c r="B198" s="20">
        <v>340</v>
      </c>
      <c r="C198" s="33" t="s">
        <v>76</v>
      </c>
      <c r="D198" s="33" t="s">
        <v>7</v>
      </c>
      <c r="E198" s="33" t="s">
        <v>177</v>
      </c>
      <c r="F198" s="33"/>
      <c r="G198" s="47">
        <f>G199</f>
        <v>3599.8</v>
      </c>
    </row>
    <row r="199" spans="1:7">
      <c r="A199" s="3" t="s">
        <v>147</v>
      </c>
      <c r="B199" s="20">
        <v>340</v>
      </c>
      <c r="C199" s="33" t="s">
        <v>76</v>
      </c>
      <c r="D199" s="33" t="s">
        <v>7</v>
      </c>
      <c r="E199" s="33" t="s">
        <v>178</v>
      </c>
      <c r="F199" s="33"/>
      <c r="G199" s="47">
        <f>G200</f>
        <v>3599.8</v>
      </c>
    </row>
    <row r="200" spans="1:7" ht="56.25">
      <c r="A200" s="3" t="s">
        <v>42</v>
      </c>
      <c r="B200" s="20">
        <v>340</v>
      </c>
      <c r="C200" s="33" t="s">
        <v>76</v>
      </c>
      <c r="D200" s="33" t="s">
        <v>7</v>
      </c>
      <c r="E200" s="33" t="s">
        <v>178</v>
      </c>
      <c r="F200" s="33" t="s">
        <v>43</v>
      </c>
      <c r="G200" s="47">
        <v>3599.8</v>
      </c>
    </row>
    <row r="201" spans="1:7" ht="93.75">
      <c r="A201" s="42" t="s">
        <v>265</v>
      </c>
      <c r="B201" s="20">
        <v>340</v>
      </c>
      <c r="C201" s="44" t="s">
        <v>76</v>
      </c>
      <c r="D201" s="44" t="s">
        <v>7</v>
      </c>
      <c r="E201" s="43" t="s">
        <v>266</v>
      </c>
      <c r="F201" s="44"/>
      <c r="G201" s="47">
        <f>G202</f>
        <v>1200.2</v>
      </c>
    </row>
    <row r="202" spans="1:7" ht="56.25">
      <c r="A202" s="42" t="s">
        <v>267</v>
      </c>
      <c r="B202" s="20">
        <v>340</v>
      </c>
      <c r="C202" s="44" t="s">
        <v>76</v>
      </c>
      <c r="D202" s="44" t="s">
        <v>7</v>
      </c>
      <c r="E202" s="43" t="s">
        <v>268</v>
      </c>
      <c r="F202" s="44"/>
      <c r="G202" s="47">
        <f>G203</f>
        <v>1200.2</v>
      </c>
    </row>
    <row r="203" spans="1:7">
      <c r="A203" s="42" t="s">
        <v>39</v>
      </c>
      <c r="B203" s="20">
        <v>340</v>
      </c>
      <c r="C203" s="44" t="s">
        <v>76</v>
      </c>
      <c r="D203" s="44" t="s">
        <v>7</v>
      </c>
      <c r="E203" s="43" t="s">
        <v>269</v>
      </c>
      <c r="F203" s="44"/>
      <c r="G203" s="47">
        <f>G204</f>
        <v>1200.2</v>
      </c>
    </row>
    <row r="204" spans="1:7" ht="56.25">
      <c r="A204" s="42" t="s">
        <v>42</v>
      </c>
      <c r="B204" s="20">
        <v>340</v>
      </c>
      <c r="C204" s="44" t="s">
        <v>76</v>
      </c>
      <c r="D204" s="44" t="s">
        <v>7</v>
      </c>
      <c r="E204" s="43" t="s">
        <v>269</v>
      </c>
      <c r="F204" s="44">
        <v>600</v>
      </c>
      <c r="G204" s="47">
        <v>1200.2</v>
      </c>
    </row>
    <row r="205" spans="1:7">
      <c r="A205" s="3" t="s">
        <v>85</v>
      </c>
      <c r="B205" s="20">
        <v>340</v>
      </c>
      <c r="C205" s="33" t="s">
        <v>58</v>
      </c>
      <c r="D205" s="33"/>
      <c r="E205" s="33" t="s">
        <v>8</v>
      </c>
      <c r="F205" s="33" t="s">
        <v>8</v>
      </c>
      <c r="G205" s="47">
        <f>G206</f>
        <v>440.6</v>
      </c>
    </row>
    <row r="206" spans="1:7" ht="37.5">
      <c r="A206" s="3" t="s">
        <v>50</v>
      </c>
      <c r="B206" s="20">
        <v>340</v>
      </c>
      <c r="C206" s="33" t="s">
        <v>58</v>
      </c>
      <c r="D206" s="33" t="s">
        <v>62</v>
      </c>
      <c r="E206" s="33" t="s">
        <v>8</v>
      </c>
      <c r="F206" s="33" t="s">
        <v>8</v>
      </c>
      <c r="G206" s="47">
        <f>G207</f>
        <v>440.6</v>
      </c>
    </row>
    <row r="207" spans="1:7" ht="215.25" customHeight="1">
      <c r="A207" s="10" t="s">
        <v>51</v>
      </c>
      <c r="B207" s="20">
        <v>340</v>
      </c>
      <c r="C207" s="33" t="s">
        <v>58</v>
      </c>
      <c r="D207" s="33" t="s">
        <v>62</v>
      </c>
      <c r="E207" s="37" t="s">
        <v>154</v>
      </c>
      <c r="F207" s="39"/>
      <c r="G207" s="47">
        <f>G208</f>
        <v>440.6</v>
      </c>
    </row>
    <row r="208" spans="1:7" ht="37.5">
      <c r="A208" s="3" t="s">
        <v>16</v>
      </c>
      <c r="B208" s="20">
        <v>340</v>
      </c>
      <c r="C208" s="33" t="s">
        <v>58</v>
      </c>
      <c r="D208" s="33" t="s">
        <v>62</v>
      </c>
      <c r="E208" s="37" t="s">
        <v>154</v>
      </c>
      <c r="F208" s="33">
        <v>200</v>
      </c>
      <c r="G208" s="47">
        <v>440.6</v>
      </c>
    </row>
    <row r="209" spans="1:7">
      <c r="A209" s="3" t="s">
        <v>195</v>
      </c>
      <c r="B209" s="20">
        <v>340</v>
      </c>
      <c r="C209" s="33" t="s">
        <v>77</v>
      </c>
      <c r="D209" s="34"/>
      <c r="E209" s="34" t="s">
        <v>8</v>
      </c>
      <c r="F209" s="34" t="s">
        <v>8</v>
      </c>
      <c r="G209" s="47">
        <f>G210+G214+G222</f>
        <v>14882.7</v>
      </c>
    </row>
    <row r="210" spans="1:7">
      <c r="A210" s="3" t="s">
        <v>79</v>
      </c>
      <c r="B210" s="20">
        <v>340</v>
      </c>
      <c r="C210" s="33" t="s">
        <v>77</v>
      </c>
      <c r="D210" s="33" t="s">
        <v>7</v>
      </c>
      <c r="E210" s="33"/>
      <c r="F210" s="33"/>
      <c r="G210" s="47">
        <f>G212</f>
        <v>750</v>
      </c>
    </row>
    <row r="211" spans="1:7">
      <c r="A211" s="3" t="s">
        <v>23</v>
      </c>
      <c r="B211" s="20">
        <v>340</v>
      </c>
      <c r="C211" s="33" t="s">
        <v>77</v>
      </c>
      <c r="D211" s="33" t="s">
        <v>7</v>
      </c>
      <c r="E211" s="33" t="s">
        <v>108</v>
      </c>
      <c r="F211" s="33"/>
      <c r="G211" s="47">
        <f>G212</f>
        <v>750</v>
      </c>
    </row>
    <row r="212" spans="1:7" ht="37.5">
      <c r="A212" s="3" t="s">
        <v>80</v>
      </c>
      <c r="B212" s="20">
        <v>340</v>
      </c>
      <c r="C212" s="33" t="s">
        <v>77</v>
      </c>
      <c r="D212" s="33" t="s">
        <v>7</v>
      </c>
      <c r="E212" s="33" t="s">
        <v>155</v>
      </c>
      <c r="F212" s="33"/>
      <c r="G212" s="47">
        <f>G213</f>
        <v>750</v>
      </c>
    </row>
    <row r="213" spans="1:7" ht="37.5">
      <c r="A213" s="3" t="s">
        <v>81</v>
      </c>
      <c r="B213" s="20">
        <v>340</v>
      </c>
      <c r="C213" s="33" t="s">
        <v>77</v>
      </c>
      <c r="D213" s="33" t="s">
        <v>7</v>
      </c>
      <c r="E213" s="33" t="s">
        <v>155</v>
      </c>
      <c r="F213" s="33" t="s">
        <v>156</v>
      </c>
      <c r="G213" s="47">
        <v>750</v>
      </c>
    </row>
    <row r="214" spans="1:7">
      <c r="A214" s="3" t="s">
        <v>52</v>
      </c>
      <c r="B214" s="27">
        <v>340</v>
      </c>
      <c r="C214" s="33" t="s">
        <v>77</v>
      </c>
      <c r="D214" s="33" t="s">
        <v>14</v>
      </c>
      <c r="E214" s="33"/>
      <c r="F214" s="33" t="s">
        <v>8</v>
      </c>
      <c r="G214" s="64">
        <f>G215</f>
        <v>294.10000000000002</v>
      </c>
    </row>
    <row r="215" spans="1:7" ht="75">
      <c r="A215" s="60" t="s">
        <v>327</v>
      </c>
      <c r="B215" s="27">
        <v>340</v>
      </c>
      <c r="C215" s="33" t="s">
        <v>77</v>
      </c>
      <c r="D215" s="33" t="s">
        <v>14</v>
      </c>
      <c r="E215" s="33" t="s">
        <v>157</v>
      </c>
      <c r="F215" s="33"/>
      <c r="G215" s="64">
        <f>G216</f>
        <v>294.10000000000002</v>
      </c>
    </row>
    <row r="216" spans="1:7" ht="35.25" customHeight="1">
      <c r="A216" s="60" t="s">
        <v>338</v>
      </c>
      <c r="B216" s="27">
        <v>340</v>
      </c>
      <c r="C216" s="33" t="s">
        <v>77</v>
      </c>
      <c r="D216" s="33" t="s">
        <v>14</v>
      </c>
      <c r="E216" s="44" t="s">
        <v>294</v>
      </c>
      <c r="F216" s="33"/>
      <c r="G216" s="64">
        <f>G217</f>
        <v>294.10000000000002</v>
      </c>
    </row>
    <row r="217" spans="1:7" ht="55.5" customHeight="1">
      <c r="A217" s="66" t="s">
        <v>161</v>
      </c>
      <c r="B217" s="27">
        <v>340</v>
      </c>
      <c r="C217" s="33" t="s">
        <v>77</v>
      </c>
      <c r="D217" s="33" t="s">
        <v>14</v>
      </c>
      <c r="E217" s="44" t="s">
        <v>295</v>
      </c>
      <c r="F217" s="33"/>
      <c r="G217" s="64">
        <f>G219+G221</f>
        <v>294.10000000000002</v>
      </c>
    </row>
    <row r="218" spans="1:7" ht="21" customHeight="1">
      <c r="A218" s="3" t="s">
        <v>53</v>
      </c>
      <c r="B218" s="27">
        <v>340</v>
      </c>
      <c r="C218" s="33" t="s">
        <v>77</v>
      </c>
      <c r="D218" s="33" t="s">
        <v>14</v>
      </c>
      <c r="E218" s="44" t="s">
        <v>296</v>
      </c>
      <c r="F218" s="33"/>
      <c r="G218" s="64">
        <f>G219</f>
        <v>170</v>
      </c>
    </row>
    <row r="219" spans="1:7" ht="38.25" customHeight="1">
      <c r="A219" s="3" t="s">
        <v>16</v>
      </c>
      <c r="B219" s="27">
        <v>340</v>
      </c>
      <c r="C219" s="33" t="s">
        <v>77</v>
      </c>
      <c r="D219" s="33" t="s">
        <v>14</v>
      </c>
      <c r="E219" s="44" t="s">
        <v>296</v>
      </c>
      <c r="F219" s="33">
        <v>200</v>
      </c>
      <c r="G219" s="64">
        <v>170</v>
      </c>
    </row>
    <row r="220" spans="1:7" ht="33" customHeight="1">
      <c r="A220" s="67" t="s">
        <v>158</v>
      </c>
      <c r="B220" s="27">
        <v>340</v>
      </c>
      <c r="C220" s="33" t="s">
        <v>77</v>
      </c>
      <c r="D220" s="33" t="s">
        <v>14</v>
      </c>
      <c r="E220" s="44" t="s">
        <v>297</v>
      </c>
      <c r="F220" s="33"/>
      <c r="G220" s="64">
        <f>G221</f>
        <v>124.1</v>
      </c>
    </row>
    <row r="221" spans="1:7" ht="34.5" customHeight="1">
      <c r="A221" s="3" t="s">
        <v>81</v>
      </c>
      <c r="B221" s="27">
        <v>340</v>
      </c>
      <c r="C221" s="33" t="s">
        <v>77</v>
      </c>
      <c r="D221" s="33" t="s">
        <v>14</v>
      </c>
      <c r="E221" s="44" t="s">
        <v>297</v>
      </c>
      <c r="F221" s="33" t="s">
        <v>156</v>
      </c>
      <c r="G221" s="64">
        <v>124.1</v>
      </c>
    </row>
    <row r="222" spans="1:7" ht="21.75" customHeight="1">
      <c r="A222" s="3" t="s">
        <v>55</v>
      </c>
      <c r="B222" s="27">
        <v>340</v>
      </c>
      <c r="C222" s="33" t="s">
        <v>77</v>
      </c>
      <c r="D222" s="33" t="s">
        <v>22</v>
      </c>
      <c r="E222" s="44" t="s">
        <v>8</v>
      </c>
      <c r="F222" s="33" t="s">
        <v>8</v>
      </c>
      <c r="G222" s="47">
        <f>G223</f>
        <v>13838.6</v>
      </c>
    </row>
    <row r="223" spans="1:7" ht="75">
      <c r="A223" s="60" t="s">
        <v>327</v>
      </c>
      <c r="B223" s="27">
        <v>340</v>
      </c>
      <c r="C223" s="33" t="s">
        <v>77</v>
      </c>
      <c r="D223" s="33" t="s">
        <v>22</v>
      </c>
      <c r="E223" s="44" t="s">
        <v>157</v>
      </c>
      <c r="F223" s="33"/>
      <c r="G223" s="47">
        <f>G224</f>
        <v>13838.6</v>
      </c>
    </row>
    <row r="224" spans="1:7" ht="56.25">
      <c r="A224" s="60" t="s">
        <v>328</v>
      </c>
      <c r="B224" s="27">
        <v>340</v>
      </c>
      <c r="C224" s="33" t="s">
        <v>77</v>
      </c>
      <c r="D224" s="33" t="s">
        <v>22</v>
      </c>
      <c r="E224" s="44" t="s">
        <v>287</v>
      </c>
      <c r="F224" s="33"/>
      <c r="G224" s="47">
        <f>G225</f>
        <v>13838.6</v>
      </c>
    </row>
    <row r="225" spans="1:7" ht="34.5" customHeight="1">
      <c r="A225" s="58" t="s">
        <v>161</v>
      </c>
      <c r="B225" s="27">
        <v>340</v>
      </c>
      <c r="C225" s="33" t="s">
        <v>77</v>
      </c>
      <c r="D225" s="33" t="s">
        <v>22</v>
      </c>
      <c r="E225" s="44" t="s">
        <v>300</v>
      </c>
      <c r="F225" s="33"/>
      <c r="G225" s="47">
        <f>G226</f>
        <v>13838.6</v>
      </c>
    </row>
    <row r="226" spans="1:7" ht="34.5" customHeight="1">
      <c r="A226" s="10" t="s">
        <v>160</v>
      </c>
      <c r="B226" s="27">
        <v>340</v>
      </c>
      <c r="C226" s="33" t="s">
        <v>77</v>
      </c>
      <c r="D226" s="33" t="s">
        <v>22</v>
      </c>
      <c r="E226" s="71" t="s">
        <v>301</v>
      </c>
      <c r="F226" s="33" t="s">
        <v>8</v>
      </c>
      <c r="G226" s="47">
        <f>G227</f>
        <v>13838.6</v>
      </c>
    </row>
    <row r="227" spans="1:7" ht="39" customHeight="1">
      <c r="A227" s="3" t="s">
        <v>81</v>
      </c>
      <c r="B227" s="27">
        <v>340</v>
      </c>
      <c r="C227" s="33" t="s">
        <v>77</v>
      </c>
      <c r="D227" s="33" t="s">
        <v>22</v>
      </c>
      <c r="E227" s="71" t="s">
        <v>301</v>
      </c>
      <c r="F227" s="33" t="s">
        <v>156</v>
      </c>
      <c r="G227" s="47">
        <v>13838.6</v>
      </c>
    </row>
    <row r="228" spans="1:7" ht="19.5">
      <c r="A228" s="3" t="s">
        <v>86</v>
      </c>
      <c r="B228" s="20">
        <v>340</v>
      </c>
      <c r="C228" s="33" t="s">
        <v>29</v>
      </c>
      <c r="D228" s="35"/>
      <c r="E228" s="35" t="s">
        <v>8</v>
      </c>
      <c r="F228" s="35" t="s">
        <v>8</v>
      </c>
      <c r="G228" s="47">
        <f>G229+G234</f>
        <v>56439.38</v>
      </c>
    </row>
    <row r="229" spans="1:7" ht="78" customHeight="1">
      <c r="A229" s="3" t="s">
        <v>334</v>
      </c>
      <c r="B229" s="20">
        <v>340</v>
      </c>
      <c r="C229" s="33" t="s">
        <v>29</v>
      </c>
      <c r="D229" s="33" t="s">
        <v>7</v>
      </c>
      <c r="E229" s="33" t="s">
        <v>115</v>
      </c>
      <c r="F229" s="33" t="s">
        <v>8</v>
      </c>
      <c r="G229" s="47">
        <f>G230</f>
        <v>47869.38</v>
      </c>
    </row>
    <row r="230" spans="1:7" ht="37.5">
      <c r="A230" s="3" t="s">
        <v>339</v>
      </c>
      <c r="B230" s="20">
        <v>340</v>
      </c>
      <c r="C230" s="33" t="s">
        <v>179</v>
      </c>
      <c r="D230" s="33" t="s">
        <v>7</v>
      </c>
      <c r="E230" s="33" t="s">
        <v>180</v>
      </c>
      <c r="F230" s="33"/>
      <c r="G230" s="47">
        <f>G231</f>
        <v>47869.38</v>
      </c>
    </row>
    <row r="231" spans="1:7" ht="75">
      <c r="A231" s="12" t="s">
        <v>182</v>
      </c>
      <c r="B231" s="20">
        <v>340</v>
      </c>
      <c r="C231" s="33" t="s">
        <v>29</v>
      </c>
      <c r="D231" s="33" t="s">
        <v>7</v>
      </c>
      <c r="E231" s="33" t="s">
        <v>181</v>
      </c>
      <c r="F231" s="33"/>
      <c r="G231" s="47">
        <f>G232</f>
        <v>47869.38</v>
      </c>
    </row>
    <row r="232" spans="1:7" ht="56.25">
      <c r="A232" s="12" t="s">
        <v>183</v>
      </c>
      <c r="B232" s="20">
        <v>340</v>
      </c>
      <c r="C232" s="33" t="s">
        <v>29</v>
      </c>
      <c r="D232" s="33" t="s">
        <v>7</v>
      </c>
      <c r="E232" s="33" t="s">
        <v>184</v>
      </c>
      <c r="F232" s="33"/>
      <c r="G232" s="47">
        <f>G233</f>
        <v>47869.38</v>
      </c>
    </row>
    <row r="233" spans="1:7" ht="56.25">
      <c r="A233" s="3" t="s">
        <v>42</v>
      </c>
      <c r="B233" s="20">
        <v>340</v>
      </c>
      <c r="C233" s="33" t="s">
        <v>29</v>
      </c>
      <c r="D233" s="33" t="s">
        <v>7</v>
      </c>
      <c r="E233" s="33" t="s">
        <v>184</v>
      </c>
      <c r="F233" s="33" t="s">
        <v>43</v>
      </c>
      <c r="G233" s="47">
        <v>47869.38</v>
      </c>
    </row>
    <row r="234" spans="1:7">
      <c r="A234" s="3" t="s">
        <v>56</v>
      </c>
      <c r="B234" s="20">
        <v>340</v>
      </c>
      <c r="C234" s="33" t="s">
        <v>29</v>
      </c>
      <c r="D234" s="33" t="s">
        <v>10</v>
      </c>
      <c r="E234" s="5"/>
      <c r="F234" s="33"/>
      <c r="G234" s="47">
        <f>G235</f>
        <v>8570</v>
      </c>
    </row>
    <row r="235" spans="1:7" ht="78.75" customHeight="1">
      <c r="A235" s="3" t="s">
        <v>334</v>
      </c>
      <c r="B235" s="20">
        <v>340</v>
      </c>
      <c r="C235" s="33" t="s">
        <v>29</v>
      </c>
      <c r="D235" s="33" t="s">
        <v>10</v>
      </c>
      <c r="E235" s="33" t="s">
        <v>115</v>
      </c>
      <c r="F235" s="33"/>
      <c r="G235" s="47">
        <f>G236</f>
        <v>8570</v>
      </c>
    </row>
    <row r="236" spans="1:7" ht="37.5">
      <c r="A236" s="3" t="s">
        <v>340</v>
      </c>
      <c r="B236" s="20">
        <v>340</v>
      </c>
      <c r="C236" s="33" t="s">
        <v>179</v>
      </c>
      <c r="D236" s="33" t="s">
        <v>10</v>
      </c>
      <c r="E236" s="33" t="s">
        <v>180</v>
      </c>
      <c r="F236" s="33"/>
      <c r="G236" s="47">
        <f>G237</f>
        <v>8570</v>
      </c>
    </row>
    <row r="237" spans="1:7" ht="75">
      <c r="A237" s="12" t="s">
        <v>182</v>
      </c>
      <c r="B237" s="20">
        <v>340</v>
      </c>
      <c r="C237" s="33" t="s">
        <v>29</v>
      </c>
      <c r="D237" s="33" t="s">
        <v>10</v>
      </c>
      <c r="E237" s="33" t="s">
        <v>181</v>
      </c>
      <c r="F237" s="33"/>
      <c r="G237" s="47">
        <f>G238</f>
        <v>8570</v>
      </c>
    </row>
    <row r="238" spans="1:7" ht="37.5">
      <c r="A238" s="11" t="s">
        <v>185</v>
      </c>
      <c r="B238" s="20">
        <v>340</v>
      </c>
      <c r="C238" s="33" t="s">
        <v>29</v>
      </c>
      <c r="D238" s="33" t="s">
        <v>10</v>
      </c>
      <c r="E238" s="33" t="s">
        <v>186</v>
      </c>
      <c r="F238" s="33" t="s">
        <v>8</v>
      </c>
      <c r="G238" s="47">
        <f>G239</f>
        <v>8570</v>
      </c>
    </row>
    <row r="239" spans="1:7" ht="56.25">
      <c r="A239" s="3" t="s">
        <v>42</v>
      </c>
      <c r="B239" s="20">
        <v>340</v>
      </c>
      <c r="C239" s="33" t="s">
        <v>29</v>
      </c>
      <c r="D239" s="33" t="s">
        <v>10</v>
      </c>
      <c r="E239" s="33" t="s">
        <v>186</v>
      </c>
      <c r="F239" s="33" t="s">
        <v>43</v>
      </c>
      <c r="G239" s="47">
        <v>8570</v>
      </c>
    </row>
    <row r="240" spans="1:7" s="26" customFormat="1" ht="39">
      <c r="A240" s="2" t="s">
        <v>83</v>
      </c>
      <c r="B240" s="19">
        <v>360</v>
      </c>
      <c r="C240" s="22"/>
      <c r="D240" s="22"/>
      <c r="E240" s="25"/>
      <c r="F240" s="25"/>
      <c r="G240" s="55">
        <f>G241</f>
        <v>699.85400000000004</v>
      </c>
    </row>
    <row r="241" spans="1:8" s="26" customFormat="1" ht="19.5">
      <c r="A241" s="3" t="s">
        <v>6</v>
      </c>
      <c r="B241" s="20">
        <v>360</v>
      </c>
      <c r="C241" s="21" t="s">
        <v>7</v>
      </c>
      <c r="D241" s="21"/>
      <c r="E241" s="4"/>
      <c r="F241" s="4"/>
      <c r="G241" s="47">
        <f>G242+G246</f>
        <v>699.85400000000004</v>
      </c>
    </row>
    <row r="242" spans="1:8">
      <c r="A242" s="3" t="s">
        <v>23</v>
      </c>
      <c r="B242" s="20">
        <v>360</v>
      </c>
      <c r="C242" s="33" t="s">
        <v>7</v>
      </c>
      <c r="D242" s="33" t="s">
        <v>27</v>
      </c>
      <c r="E242" s="33" t="s">
        <v>108</v>
      </c>
      <c r="F242" s="33" t="s">
        <v>8</v>
      </c>
      <c r="G242" s="47">
        <f>G243</f>
        <v>695.80400000000009</v>
      </c>
    </row>
    <row r="243" spans="1:8">
      <c r="A243" s="3" t="s">
        <v>15</v>
      </c>
      <c r="B243" s="20">
        <v>360</v>
      </c>
      <c r="C243" s="33" t="s">
        <v>7</v>
      </c>
      <c r="D243" s="33" t="s">
        <v>27</v>
      </c>
      <c r="E243" s="33" t="s">
        <v>110</v>
      </c>
      <c r="F243" s="33" t="s">
        <v>8</v>
      </c>
      <c r="G243" s="47">
        <f>G244+G245</f>
        <v>695.80400000000009</v>
      </c>
    </row>
    <row r="244" spans="1:8" ht="101.25" customHeight="1">
      <c r="A244" s="3" t="s">
        <v>11</v>
      </c>
      <c r="B244" s="20">
        <v>360</v>
      </c>
      <c r="C244" s="33" t="s">
        <v>7</v>
      </c>
      <c r="D244" s="33" t="s">
        <v>27</v>
      </c>
      <c r="E244" s="33" t="s">
        <v>110</v>
      </c>
      <c r="F244" s="33" t="s">
        <v>12</v>
      </c>
      <c r="G244" s="47">
        <v>657.10400000000004</v>
      </c>
    </row>
    <row r="245" spans="1:8" ht="37.5">
      <c r="A245" s="3" t="s">
        <v>16</v>
      </c>
      <c r="B245" s="20">
        <v>360</v>
      </c>
      <c r="C245" s="21" t="s">
        <v>7</v>
      </c>
      <c r="D245" s="33" t="s">
        <v>27</v>
      </c>
      <c r="E245" s="33" t="s">
        <v>110</v>
      </c>
      <c r="F245" s="33" t="s">
        <v>17</v>
      </c>
      <c r="G245" s="47">
        <v>38.700000000000003</v>
      </c>
    </row>
    <row r="246" spans="1:8" ht="18.75" customHeight="1">
      <c r="A246" s="3" t="s">
        <v>319</v>
      </c>
      <c r="B246" s="20">
        <v>360</v>
      </c>
      <c r="C246" s="33" t="s">
        <v>7</v>
      </c>
      <c r="D246" s="33" t="s">
        <v>31</v>
      </c>
      <c r="E246" s="33" t="s">
        <v>318</v>
      </c>
      <c r="F246" s="33"/>
      <c r="G246" s="47">
        <f>G247</f>
        <v>4.05</v>
      </c>
    </row>
    <row r="247" spans="1:8" ht="20.25" customHeight="1">
      <c r="A247" s="3" t="s">
        <v>16</v>
      </c>
      <c r="B247" s="20">
        <v>360</v>
      </c>
      <c r="C247" s="33" t="s">
        <v>7</v>
      </c>
      <c r="D247" s="33" t="s">
        <v>31</v>
      </c>
      <c r="E247" s="33" t="s">
        <v>318</v>
      </c>
      <c r="F247" s="33">
        <v>200</v>
      </c>
      <c r="G247" s="47">
        <v>4.05</v>
      </c>
    </row>
    <row r="248" spans="1:8" s="23" customFormat="1" ht="39">
      <c r="A248" s="2" t="s">
        <v>82</v>
      </c>
      <c r="B248" s="19">
        <v>370</v>
      </c>
      <c r="C248" s="22"/>
      <c r="D248" s="22"/>
      <c r="E248" s="25"/>
      <c r="F248" s="25"/>
      <c r="G248" s="55">
        <f>G249+G270+G280+G275</f>
        <v>41119.194000000003</v>
      </c>
    </row>
    <row r="249" spans="1:8" s="26" customFormat="1" ht="19.5">
      <c r="A249" s="3" t="s">
        <v>6</v>
      </c>
      <c r="B249" s="20">
        <v>370</v>
      </c>
      <c r="C249" s="21" t="s">
        <v>7</v>
      </c>
      <c r="D249" s="21"/>
      <c r="E249" s="4"/>
      <c r="F249" s="4"/>
      <c r="G249" s="47">
        <f>G250+G257</f>
        <v>12324.594000000001</v>
      </c>
    </row>
    <row r="250" spans="1:8" s="23" customFormat="1" ht="75">
      <c r="A250" s="3" t="s">
        <v>26</v>
      </c>
      <c r="B250" s="20">
        <v>370</v>
      </c>
      <c r="C250" s="33" t="s">
        <v>7</v>
      </c>
      <c r="D250" s="33" t="s">
        <v>27</v>
      </c>
      <c r="E250" s="33" t="s">
        <v>8</v>
      </c>
      <c r="F250" s="33" t="s">
        <v>8</v>
      </c>
      <c r="G250" s="47">
        <f>G251</f>
        <v>3993.5940000000001</v>
      </c>
    </row>
    <row r="251" spans="1:8" s="23" customFormat="1" ht="75">
      <c r="A251" s="48" t="s">
        <v>341</v>
      </c>
      <c r="B251" s="20">
        <v>370</v>
      </c>
      <c r="C251" s="33" t="s">
        <v>7</v>
      </c>
      <c r="D251" s="33" t="s">
        <v>27</v>
      </c>
      <c r="E251" s="33" t="s">
        <v>130</v>
      </c>
      <c r="F251" s="33"/>
      <c r="G251" s="47">
        <f>G252</f>
        <v>3993.5940000000001</v>
      </c>
      <c r="H251" s="23" t="s">
        <v>94</v>
      </c>
    </row>
    <row r="252" spans="1:8" s="23" customFormat="1" ht="56.25">
      <c r="A252" s="42" t="s">
        <v>270</v>
      </c>
      <c r="B252" s="20">
        <v>370</v>
      </c>
      <c r="C252" s="33" t="s">
        <v>7</v>
      </c>
      <c r="D252" s="33" t="s">
        <v>27</v>
      </c>
      <c r="E252" s="33" t="s">
        <v>131</v>
      </c>
      <c r="F252" s="33"/>
      <c r="G252" s="47">
        <f>G253</f>
        <v>3993.5940000000001</v>
      </c>
    </row>
    <row r="253" spans="1:8" s="23" customFormat="1" ht="19.5">
      <c r="A253" s="3" t="s">
        <v>15</v>
      </c>
      <c r="B253" s="20">
        <v>370</v>
      </c>
      <c r="C253" s="33" t="s">
        <v>7</v>
      </c>
      <c r="D253" s="33" t="s">
        <v>27</v>
      </c>
      <c r="E253" s="33" t="s">
        <v>132</v>
      </c>
      <c r="F253" s="33"/>
      <c r="G253" s="47">
        <f>G254+G255+G256</f>
        <v>3993.5940000000001</v>
      </c>
    </row>
    <row r="254" spans="1:8" s="23" customFormat="1" ht="96" customHeight="1">
      <c r="A254" s="3" t="s">
        <v>11</v>
      </c>
      <c r="B254" s="20">
        <v>370</v>
      </c>
      <c r="C254" s="33" t="s">
        <v>7</v>
      </c>
      <c r="D254" s="33" t="s">
        <v>27</v>
      </c>
      <c r="E254" s="33" t="s">
        <v>132</v>
      </c>
      <c r="F254" s="33" t="s">
        <v>12</v>
      </c>
      <c r="G254" s="47">
        <v>3138.8359999999998</v>
      </c>
    </row>
    <row r="255" spans="1:8" s="23" customFormat="1" ht="37.5">
      <c r="A255" s="3" t="s">
        <v>16</v>
      </c>
      <c r="B255" s="20">
        <v>370</v>
      </c>
      <c r="C255" s="33" t="s">
        <v>7</v>
      </c>
      <c r="D255" s="33" t="s">
        <v>27</v>
      </c>
      <c r="E255" s="33" t="s">
        <v>132</v>
      </c>
      <c r="F255" s="33" t="s">
        <v>17</v>
      </c>
      <c r="G255" s="47">
        <v>849.298</v>
      </c>
    </row>
    <row r="256" spans="1:8" s="23" customFormat="1" ht="19.5">
      <c r="A256" s="3" t="s">
        <v>18</v>
      </c>
      <c r="B256" s="20">
        <v>370</v>
      </c>
      <c r="C256" s="33" t="s">
        <v>7</v>
      </c>
      <c r="D256" s="33" t="s">
        <v>27</v>
      </c>
      <c r="E256" s="33" t="s">
        <v>132</v>
      </c>
      <c r="F256" s="33" t="s">
        <v>19</v>
      </c>
      <c r="G256" s="47">
        <v>5.46</v>
      </c>
    </row>
    <row r="257" spans="1:7" s="23" customFormat="1" ht="19.5">
      <c r="A257" s="3" t="s">
        <v>30</v>
      </c>
      <c r="B257" s="20">
        <v>370</v>
      </c>
      <c r="C257" s="21" t="s">
        <v>7</v>
      </c>
      <c r="D257" s="33">
        <v>13</v>
      </c>
      <c r="E257" s="33"/>
      <c r="F257" s="33"/>
      <c r="G257" s="47">
        <f>G262+G258</f>
        <v>8331</v>
      </c>
    </row>
    <row r="258" spans="1:7" s="23" customFormat="1" ht="75">
      <c r="A258" s="48" t="s">
        <v>341</v>
      </c>
      <c r="B258" s="20">
        <v>370</v>
      </c>
      <c r="C258" s="33" t="s">
        <v>7</v>
      </c>
      <c r="D258" s="33" t="s">
        <v>31</v>
      </c>
      <c r="E258" s="33" t="s">
        <v>130</v>
      </c>
      <c r="F258" s="33"/>
      <c r="G258" s="47">
        <f>G259</f>
        <v>5.6</v>
      </c>
    </row>
    <row r="259" spans="1:7" s="23" customFormat="1" ht="56.25">
      <c r="A259" s="42" t="s">
        <v>270</v>
      </c>
      <c r="B259" s="20">
        <v>370</v>
      </c>
      <c r="C259" s="21" t="s">
        <v>7</v>
      </c>
      <c r="D259" s="33" t="s">
        <v>31</v>
      </c>
      <c r="E259" s="33" t="s">
        <v>131</v>
      </c>
      <c r="F259" s="33"/>
      <c r="G259" s="47">
        <f>G260</f>
        <v>5.6</v>
      </c>
    </row>
    <row r="260" spans="1:7" s="23" customFormat="1" ht="37.5">
      <c r="A260" s="3" t="s">
        <v>20</v>
      </c>
      <c r="B260" s="20">
        <v>370</v>
      </c>
      <c r="C260" s="33" t="s">
        <v>7</v>
      </c>
      <c r="D260" s="33" t="s">
        <v>31</v>
      </c>
      <c r="E260" s="33" t="s">
        <v>133</v>
      </c>
      <c r="F260" s="33"/>
      <c r="G260" s="47">
        <f>G261</f>
        <v>5.6</v>
      </c>
    </row>
    <row r="261" spans="1:7" s="23" customFormat="1" ht="19.5">
      <c r="A261" s="3" t="s">
        <v>18</v>
      </c>
      <c r="B261" s="20">
        <v>370</v>
      </c>
      <c r="C261" s="21" t="s">
        <v>7</v>
      </c>
      <c r="D261" s="33" t="s">
        <v>31</v>
      </c>
      <c r="E261" s="33" t="s">
        <v>133</v>
      </c>
      <c r="F261" s="33" t="s">
        <v>19</v>
      </c>
      <c r="G261" s="47">
        <v>5.6</v>
      </c>
    </row>
    <row r="262" spans="1:7" s="23" customFormat="1" ht="19.5">
      <c r="A262" s="3" t="s">
        <v>23</v>
      </c>
      <c r="B262" s="20">
        <v>370</v>
      </c>
      <c r="C262" s="33" t="s">
        <v>7</v>
      </c>
      <c r="D262" s="33" t="s">
        <v>31</v>
      </c>
      <c r="E262" s="33" t="s">
        <v>108</v>
      </c>
      <c r="F262" s="33" t="s">
        <v>8</v>
      </c>
      <c r="G262" s="47">
        <f>G263+G266+G268</f>
        <v>8325.4</v>
      </c>
    </row>
    <row r="263" spans="1:7" s="23" customFormat="1" ht="37.5">
      <c r="A263" s="3" t="s">
        <v>192</v>
      </c>
      <c r="B263" s="20">
        <v>370</v>
      </c>
      <c r="C263" s="33" t="s">
        <v>7</v>
      </c>
      <c r="D263" s="33" t="s">
        <v>31</v>
      </c>
      <c r="E263" s="33" t="s">
        <v>280</v>
      </c>
      <c r="F263" s="33" t="s">
        <v>8</v>
      </c>
      <c r="G263" s="47">
        <f>G264+G265</f>
        <v>8178.9</v>
      </c>
    </row>
    <row r="264" spans="1:7" s="23" customFormat="1" ht="112.5">
      <c r="A264" s="3" t="s">
        <v>11</v>
      </c>
      <c r="B264" s="20">
        <v>370</v>
      </c>
      <c r="C264" s="33" t="s">
        <v>7</v>
      </c>
      <c r="D264" s="33" t="s">
        <v>31</v>
      </c>
      <c r="E264" s="33" t="s">
        <v>280</v>
      </c>
      <c r="F264" s="33" t="s">
        <v>12</v>
      </c>
      <c r="G264" s="47">
        <v>7450.4780000000001</v>
      </c>
    </row>
    <row r="265" spans="1:7" s="23" customFormat="1" ht="37.5">
      <c r="A265" s="3" t="s">
        <v>16</v>
      </c>
      <c r="B265" s="20">
        <v>370</v>
      </c>
      <c r="C265" s="33" t="s">
        <v>7</v>
      </c>
      <c r="D265" s="33" t="s">
        <v>31</v>
      </c>
      <c r="E265" s="33" t="s">
        <v>280</v>
      </c>
      <c r="F265" s="33" t="s">
        <v>17</v>
      </c>
      <c r="G265" s="47">
        <v>728.42200000000003</v>
      </c>
    </row>
    <row r="266" spans="1:7" s="23" customFormat="1" ht="39.75" customHeight="1">
      <c r="A266" s="3" t="s">
        <v>90</v>
      </c>
      <c r="B266" s="20">
        <v>370</v>
      </c>
      <c r="C266" s="33" t="s">
        <v>7</v>
      </c>
      <c r="D266" s="33" t="s">
        <v>31</v>
      </c>
      <c r="E266" s="33" t="s">
        <v>117</v>
      </c>
      <c r="F266" s="33" t="s">
        <v>8</v>
      </c>
      <c r="G266" s="47">
        <f>G267</f>
        <v>106</v>
      </c>
    </row>
    <row r="267" spans="1:7" s="23" customFormat="1" ht="25.5" customHeight="1">
      <c r="A267" s="3" t="s">
        <v>32</v>
      </c>
      <c r="B267" s="20">
        <v>370</v>
      </c>
      <c r="C267" s="33" t="s">
        <v>7</v>
      </c>
      <c r="D267" s="33" t="s">
        <v>31</v>
      </c>
      <c r="E267" s="33" t="s">
        <v>117</v>
      </c>
      <c r="F267" s="33" t="s">
        <v>33</v>
      </c>
      <c r="G267" s="47">
        <v>106</v>
      </c>
    </row>
    <row r="268" spans="1:7" s="23" customFormat="1" ht="19.5">
      <c r="A268" s="3" t="s">
        <v>319</v>
      </c>
      <c r="B268" s="20">
        <v>370</v>
      </c>
      <c r="C268" s="33" t="s">
        <v>7</v>
      </c>
      <c r="D268" s="33" t="s">
        <v>31</v>
      </c>
      <c r="E268" s="33" t="s">
        <v>318</v>
      </c>
      <c r="F268" s="33"/>
      <c r="G268" s="47">
        <f>G269</f>
        <v>40.5</v>
      </c>
    </row>
    <row r="269" spans="1:7" s="23" customFormat="1" ht="36.75" customHeight="1">
      <c r="A269" s="3" t="s">
        <v>16</v>
      </c>
      <c r="B269" s="20">
        <v>370</v>
      </c>
      <c r="C269" s="33" t="s">
        <v>7</v>
      </c>
      <c r="D269" s="33" t="s">
        <v>31</v>
      </c>
      <c r="E269" s="33" t="s">
        <v>318</v>
      </c>
      <c r="F269" s="33">
        <v>200</v>
      </c>
      <c r="G269" s="47">
        <v>40.5</v>
      </c>
    </row>
    <row r="270" spans="1:7" s="23" customFormat="1" ht="19.5" customHeight="1">
      <c r="A270" s="3" t="s">
        <v>87</v>
      </c>
      <c r="B270" s="20">
        <v>370</v>
      </c>
      <c r="C270" s="21" t="s">
        <v>10</v>
      </c>
      <c r="D270" s="33"/>
      <c r="E270" s="33"/>
      <c r="F270" s="33"/>
      <c r="G270" s="47">
        <f>G271</f>
        <v>1540.2</v>
      </c>
    </row>
    <row r="271" spans="1:7" s="23" customFormat="1" ht="24.75" customHeight="1">
      <c r="A271" s="3" t="s">
        <v>34</v>
      </c>
      <c r="B271" s="20">
        <v>370</v>
      </c>
      <c r="C271" s="33" t="s">
        <v>10</v>
      </c>
      <c r="D271" s="33" t="s">
        <v>14</v>
      </c>
      <c r="E271" s="33" t="s">
        <v>8</v>
      </c>
      <c r="F271" s="33" t="s">
        <v>8</v>
      </c>
      <c r="G271" s="47">
        <f>G272</f>
        <v>1540.2</v>
      </c>
    </row>
    <row r="272" spans="1:7" s="23" customFormat="1" ht="20.25" customHeight="1">
      <c r="A272" s="3" t="s">
        <v>23</v>
      </c>
      <c r="B272" s="20">
        <v>370</v>
      </c>
      <c r="C272" s="33" t="s">
        <v>10</v>
      </c>
      <c r="D272" s="33" t="s">
        <v>14</v>
      </c>
      <c r="E272" s="33" t="s">
        <v>108</v>
      </c>
      <c r="F272" s="33" t="s">
        <v>8</v>
      </c>
      <c r="G272" s="47">
        <f>G273</f>
        <v>1540.2</v>
      </c>
    </row>
    <row r="273" spans="1:7" s="23" customFormat="1" ht="23.25" customHeight="1">
      <c r="A273" s="3" t="s">
        <v>104</v>
      </c>
      <c r="B273" s="20">
        <v>370</v>
      </c>
      <c r="C273" s="33" t="s">
        <v>10</v>
      </c>
      <c r="D273" s="33" t="s">
        <v>14</v>
      </c>
      <c r="E273" s="33" t="s">
        <v>123</v>
      </c>
      <c r="F273" s="33" t="s">
        <v>8</v>
      </c>
      <c r="G273" s="47">
        <f>G274</f>
        <v>1540.2</v>
      </c>
    </row>
    <row r="274" spans="1:7" s="23" customFormat="1" ht="18.75" customHeight="1">
      <c r="A274" s="3" t="s">
        <v>32</v>
      </c>
      <c r="B274" s="20">
        <v>370</v>
      </c>
      <c r="C274" s="33" t="s">
        <v>10</v>
      </c>
      <c r="D274" s="33" t="s">
        <v>14</v>
      </c>
      <c r="E274" s="33" t="s">
        <v>123</v>
      </c>
      <c r="F274" s="33" t="s">
        <v>33</v>
      </c>
      <c r="G274" s="47">
        <v>1540.2</v>
      </c>
    </row>
    <row r="275" spans="1:7">
      <c r="A275" s="3" t="s">
        <v>195</v>
      </c>
      <c r="B275" s="20">
        <v>370</v>
      </c>
      <c r="C275" s="33" t="s">
        <v>77</v>
      </c>
      <c r="D275" s="34"/>
      <c r="E275" s="34" t="s">
        <v>8</v>
      </c>
      <c r="F275" s="34" t="s">
        <v>8</v>
      </c>
      <c r="G275" s="47">
        <f>G276</f>
        <v>250</v>
      </c>
    </row>
    <row r="276" spans="1:7">
      <c r="A276" s="3" t="s">
        <v>79</v>
      </c>
      <c r="B276" s="20">
        <v>370</v>
      </c>
      <c r="C276" s="33" t="s">
        <v>77</v>
      </c>
      <c r="D276" s="33" t="s">
        <v>7</v>
      </c>
      <c r="E276" s="33"/>
      <c r="F276" s="33"/>
      <c r="G276" s="47">
        <f>G278</f>
        <v>250</v>
      </c>
    </row>
    <row r="277" spans="1:7">
      <c r="A277" s="3" t="s">
        <v>23</v>
      </c>
      <c r="B277" s="20">
        <v>370</v>
      </c>
      <c r="C277" s="33" t="s">
        <v>77</v>
      </c>
      <c r="D277" s="33" t="s">
        <v>7</v>
      </c>
      <c r="E277" s="33" t="s">
        <v>108</v>
      </c>
      <c r="F277" s="33"/>
      <c r="G277" s="47">
        <f>G278</f>
        <v>250</v>
      </c>
    </row>
    <row r="278" spans="1:7" ht="37.5">
      <c r="A278" s="3" t="s">
        <v>80</v>
      </c>
      <c r="B278" s="20">
        <v>370</v>
      </c>
      <c r="C278" s="33" t="s">
        <v>77</v>
      </c>
      <c r="D278" s="33" t="s">
        <v>7</v>
      </c>
      <c r="E278" s="33" t="s">
        <v>155</v>
      </c>
      <c r="F278" s="33"/>
      <c r="G278" s="47">
        <f>G279</f>
        <v>250</v>
      </c>
    </row>
    <row r="279" spans="1:7" ht="37.5">
      <c r="A279" s="3" t="s">
        <v>81</v>
      </c>
      <c r="B279" s="20">
        <v>370</v>
      </c>
      <c r="C279" s="33" t="s">
        <v>77</v>
      </c>
      <c r="D279" s="33" t="s">
        <v>7</v>
      </c>
      <c r="E279" s="33" t="s">
        <v>155</v>
      </c>
      <c r="F279" s="33" t="s">
        <v>156</v>
      </c>
      <c r="G279" s="47">
        <v>250</v>
      </c>
    </row>
    <row r="280" spans="1:7" s="23" customFormat="1" ht="56.25">
      <c r="A280" s="3" t="s">
        <v>196</v>
      </c>
      <c r="B280" s="20">
        <v>370</v>
      </c>
      <c r="C280" s="33" t="s">
        <v>78</v>
      </c>
      <c r="D280" s="35"/>
      <c r="E280" s="35"/>
      <c r="F280" s="35"/>
      <c r="G280" s="47">
        <f>G281</f>
        <v>27004.399999999998</v>
      </c>
    </row>
    <row r="281" spans="1:7" s="23" customFormat="1" ht="56.25">
      <c r="A281" s="3" t="s">
        <v>197</v>
      </c>
      <c r="B281" s="20">
        <v>370</v>
      </c>
      <c r="C281" s="33" t="s">
        <v>78</v>
      </c>
      <c r="D281" s="33" t="s">
        <v>7</v>
      </c>
      <c r="E281" s="35"/>
      <c r="F281" s="35"/>
      <c r="G281" s="47">
        <f>G282</f>
        <v>27004.399999999998</v>
      </c>
    </row>
    <row r="282" spans="1:7" s="23" customFormat="1" ht="19.5">
      <c r="A282" s="48" t="s">
        <v>23</v>
      </c>
      <c r="B282" s="20">
        <v>370</v>
      </c>
      <c r="C282" s="33" t="s">
        <v>78</v>
      </c>
      <c r="D282" s="33" t="s">
        <v>7</v>
      </c>
      <c r="E282" s="33" t="s">
        <v>108</v>
      </c>
      <c r="F282" s="33"/>
      <c r="G282" s="47">
        <f>G283+G285</f>
        <v>27004.399999999998</v>
      </c>
    </row>
    <row r="283" spans="1:7" s="23" customFormat="1" ht="100.5" customHeight="1">
      <c r="A283" s="3" t="s">
        <v>187</v>
      </c>
      <c r="B283" s="20">
        <v>370</v>
      </c>
      <c r="C283" s="33" t="s">
        <v>78</v>
      </c>
      <c r="D283" s="33" t="s">
        <v>7</v>
      </c>
      <c r="E283" s="44" t="s">
        <v>325</v>
      </c>
      <c r="F283" s="33" t="s">
        <v>8</v>
      </c>
      <c r="G283" s="47">
        <f>G284</f>
        <v>26366.799999999999</v>
      </c>
    </row>
    <row r="284" spans="1:7" s="23" customFormat="1" ht="19.5">
      <c r="A284" s="3" t="s">
        <v>32</v>
      </c>
      <c r="B284" s="20">
        <v>370</v>
      </c>
      <c r="C284" s="33" t="s">
        <v>78</v>
      </c>
      <c r="D284" s="33" t="s">
        <v>7</v>
      </c>
      <c r="E284" s="44" t="s">
        <v>325</v>
      </c>
      <c r="F284" s="33" t="s">
        <v>33</v>
      </c>
      <c r="G284" s="47">
        <f>27565.8-1199</f>
        <v>26366.799999999999</v>
      </c>
    </row>
    <row r="285" spans="1:7" s="23" customFormat="1" ht="150.75">
      <c r="A285" s="14" t="s">
        <v>188</v>
      </c>
      <c r="B285" s="20">
        <v>370</v>
      </c>
      <c r="C285" s="33" t="s">
        <v>78</v>
      </c>
      <c r="D285" s="33" t="s">
        <v>7</v>
      </c>
      <c r="E285" s="44" t="s">
        <v>326</v>
      </c>
      <c r="F285" s="33"/>
      <c r="G285" s="47">
        <f>G286</f>
        <v>637.6</v>
      </c>
    </row>
    <row r="286" spans="1:7" s="23" customFormat="1" ht="19.5">
      <c r="A286" s="3" t="s">
        <v>32</v>
      </c>
      <c r="B286" s="20">
        <v>370</v>
      </c>
      <c r="C286" s="33" t="s">
        <v>78</v>
      </c>
      <c r="D286" s="33" t="s">
        <v>7</v>
      </c>
      <c r="E286" s="44" t="s">
        <v>326</v>
      </c>
      <c r="F286" s="33" t="s">
        <v>33</v>
      </c>
      <c r="G286" s="47">
        <v>637.6</v>
      </c>
    </row>
    <row r="287" spans="1:7" s="23" customFormat="1" ht="58.5">
      <c r="A287" s="7" t="s">
        <v>88</v>
      </c>
      <c r="B287" s="19">
        <v>380</v>
      </c>
      <c r="C287" s="25"/>
      <c r="D287" s="25"/>
      <c r="E287" s="25"/>
      <c r="F287" s="25"/>
      <c r="G287" s="55">
        <f>G288</f>
        <v>1456.8629999999998</v>
      </c>
    </row>
    <row r="288" spans="1:7" s="23" customFormat="1" ht="19.5">
      <c r="A288" s="3" t="s">
        <v>6</v>
      </c>
      <c r="B288" s="20">
        <v>380</v>
      </c>
      <c r="C288" s="21" t="s">
        <v>7</v>
      </c>
      <c r="D288" s="21"/>
      <c r="E288" s="4"/>
      <c r="F288" s="4"/>
      <c r="G288" s="47">
        <f>G289</f>
        <v>1456.8629999999998</v>
      </c>
    </row>
    <row r="289" spans="1:7" s="23" customFormat="1" ht="19.5">
      <c r="A289" s="40" t="s">
        <v>30</v>
      </c>
      <c r="B289" s="20">
        <v>380</v>
      </c>
      <c r="C289" s="21" t="s">
        <v>7</v>
      </c>
      <c r="D289" s="21" t="s">
        <v>31</v>
      </c>
      <c r="E289" s="4"/>
      <c r="F289" s="4"/>
      <c r="G289" s="47">
        <f>G290+G298</f>
        <v>1456.8629999999998</v>
      </c>
    </row>
    <row r="290" spans="1:7" s="23" customFormat="1" ht="75">
      <c r="A290" s="49" t="s">
        <v>342</v>
      </c>
      <c r="B290" s="20">
        <v>380</v>
      </c>
      <c r="C290" s="33" t="s">
        <v>7</v>
      </c>
      <c r="D290" s="33" t="s">
        <v>31</v>
      </c>
      <c r="E290" s="33" t="s">
        <v>134</v>
      </c>
      <c r="F290" s="33" t="s">
        <v>8</v>
      </c>
      <c r="G290" s="47">
        <f>G291</f>
        <v>1438.7629999999999</v>
      </c>
    </row>
    <row r="291" spans="1:7" ht="75">
      <c r="A291" s="8" t="s">
        <v>191</v>
      </c>
      <c r="B291" s="20">
        <v>380</v>
      </c>
      <c r="C291" s="33" t="s">
        <v>7</v>
      </c>
      <c r="D291" s="33" t="s">
        <v>31</v>
      </c>
      <c r="E291" s="33" t="s">
        <v>135</v>
      </c>
      <c r="F291" s="33"/>
      <c r="G291" s="47">
        <f>G292+G296</f>
        <v>1438.7629999999999</v>
      </c>
    </row>
    <row r="292" spans="1:7">
      <c r="A292" s="3" t="s">
        <v>15</v>
      </c>
      <c r="B292" s="20">
        <v>380</v>
      </c>
      <c r="C292" s="33" t="s">
        <v>7</v>
      </c>
      <c r="D292" s="33" t="s">
        <v>31</v>
      </c>
      <c r="E292" s="33" t="s">
        <v>136</v>
      </c>
      <c r="F292" s="33" t="s">
        <v>8</v>
      </c>
      <c r="G292" s="47">
        <f>G293+G294+G295</f>
        <v>1434.7629999999999</v>
      </c>
    </row>
    <row r="293" spans="1:7" ht="112.5">
      <c r="A293" s="3" t="s">
        <v>11</v>
      </c>
      <c r="B293" s="20">
        <v>380</v>
      </c>
      <c r="C293" s="33" t="s">
        <v>7</v>
      </c>
      <c r="D293" s="33" t="s">
        <v>31</v>
      </c>
      <c r="E293" s="33" t="s">
        <v>136</v>
      </c>
      <c r="F293" s="33" t="s">
        <v>12</v>
      </c>
      <c r="G293" s="47">
        <v>1200.2629999999999</v>
      </c>
    </row>
    <row r="294" spans="1:7" ht="37.5">
      <c r="A294" s="3" t="s">
        <v>16</v>
      </c>
      <c r="B294" s="20">
        <v>380</v>
      </c>
      <c r="C294" s="33" t="s">
        <v>7</v>
      </c>
      <c r="D294" s="33" t="s">
        <v>31</v>
      </c>
      <c r="E294" s="33" t="s">
        <v>136</v>
      </c>
      <c r="F294" s="33" t="s">
        <v>17</v>
      </c>
      <c r="G294" s="47">
        <v>229.7</v>
      </c>
    </row>
    <row r="295" spans="1:7">
      <c r="A295" s="3" t="s">
        <v>18</v>
      </c>
      <c r="B295" s="20">
        <v>380</v>
      </c>
      <c r="C295" s="33" t="s">
        <v>7</v>
      </c>
      <c r="D295" s="33" t="s">
        <v>31</v>
      </c>
      <c r="E295" s="33" t="s">
        <v>136</v>
      </c>
      <c r="F295" s="33" t="s">
        <v>19</v>
      </c>
      <c r="G295" s="47">
        <v>4.8</v>
      </c>
    </row>
    <row r="296" spans="1:7" ht="37.5">
      <c r="A296" s="3" t="s">
        <v>20</v>
      </c>
      <c r="B296" s="20">
        <v>380</v>
      </c>
      <c r="C296" s="33" t="s">
        <v>7</v>
      </c>
      <c r="D296" s="33" t="s">
        <v>31</v>
      </c>
      <c r="E296" s="33" t="s">
        <v>137</v>
      </c>
      <c r="F296" s="33" t="s">
        <v>8</v>
      </c>
      <c r="G296" s="47">
        <f>G297</f>
        <v>4</v>
      </c>
    </row>
    <row r="297" spans="1:7">
      <c r="A297" s="3" t="s">
        <v>18</v>
      </c>
      <c r="B297" s="20">
        <v>380</v>
      </c>
      <c r="C297" s="33" t="s">
        <v>7</v>
      </c>
      <c r="D297" s="33" t="s">
        <v>31</v>
      </c>
      <c r="E297" s="33" t="s">
        <v>137</v>
      </c>
      <c r="F297" s="33" t="s">
        <v>19</v>
      </c>
      <c r="G297" s="47">
        <v>4</v>
      </c>
    </row>
    <row r="298" spans="1:7">
      <c r="A298" s="3" t="s">
        <v>23</v>
      </c>
      <c r="B298" s="20">
        <v>380</v>
      </c>
      <c r="C298" s="33" t="s">
        <v>7</v>
      </c>
      <c r="D298" s="33" t="s">
        <v>31</v>
      </c>
      <c r="E298" s="33" t="s">
        <v>138</v>
      </c>
      <c r="F298" s="33"/>
      <c r="G298" s="47">
        <f>G299+G301</f>
        <v>18.099999999999998</v>
      </c>
    </row>
    <row r="299" spans="1:7" ht="75">
      <c r="A299" s="3" t="s">
        <v>321</v>
      </c>
      <c r="B299" s="20">
        <v>380</v>
      </c>
      <c r="C299" s="33" t="s">
        <v>7</v>
      </c>
      <c r="D299" s="33" t="s">
        <v>31</v>
      </c>
      <c r="E299" s="33" t="s">
        <v>320</v>
      </c>
      <c r="F299" s="33"/>
      <c r="G299" s="47">
        <f>G300</f>
        <v>1.9</v>
      </c>
    </row>
    <row r="300" spans="1:7" ht="112.5">
      <c r="A300" s="3" t="s">
        <v>11</v>
      </c>
      <c r="B300" s="20">
        <v>380</v>
      </c>
      <c r="C300" s="33" t="s">
        <v>7</v>
      </c>
      <c r="D300" s="33" t="s">
        <v>31</v>
      </c>
      <c r="E300" s="33" t="s">
        <v>320</v>
      </c>
      <c r="F300" s="33">
        <v>100</v>
      </c>
      <c r="G300" s="47">
        <v>1.9</v>
      </c>
    </row>
    <row r="301" spans="1:7">
      <c r="A301" s="3" t="s">
        <v>319</v>
      </c>
      <c r="B301" s="20">
        <v>380</v>
      </c>
      <c r="C301" s="33" t="s">
        <v>7</v>
      </c>
      <c r="D301" s="33" t="s">
        <v>31</v>
      </c>
      <c r="E301" s="33" t="s">
        <v>318</v>
      </c>
      <c r="F301" s="33"/>
      <c r="G301" s="47">
        <f>G302</f>
        <v>16.2</v>
      </c>
    </row>
    <row r="302" spans="1:7" ht="37.5">
      <c r="A302" s="3" t="s">
        <v>16</v>
      </c>
      <c r="B302" s="20">
        <v>380</v>
      </c>
      <c r="C302" s="33" t="s">
        <v>7</v>
      </c>
      <c r="D302" s="33" t="s">
        <v>31</v>
      </c>
      <c r="E302" s="33" t="s">
        <v>318</v>
      </c>
      <c r="F302" s="33">
        <v>200</v>
      </c>
      <c r="G302" s="47">
        <v>16.2</v>
      </c>
    </row>
    <row r="303" spans="1:7" s="6" customFormat="1" ht="58.5">
      <c r="A303" s="7" t="s">
        <v>89</v>
      </c>
      <c r="B303" s="28">
        <v>390</v>
      </c>
      <c r="C303" s="22"/>
      <c r="D303" s="22"/>
      <c r="E303" s="22"/>
      <c r="F303" s="22"/>
      <c r="G303" s="55">
        <f>G304+G407+G326</f>
        <v>611721.68799999997</v>
      </c>
    </row>
    <row r="304" spans="1:7" s="6" customFormat="1" ht="19.5">
      <c r="A304" s="3" t="s">
        <v>6</v>
      </c>
      <c r="B304" s="27">
        <v>390</v>
      </c>
      <c r="C304" s="21" t="s">
        <v>7</v>
      </c>
      <c r="D304" s="21"/>
      <c r="E304" s="21"/>
      <c r="F304" s="21"/>
      <c r="G304" s="47">
        <f>G305+G317</f>
        <v>2806.7350000000001</v>
      </c>
    </row>
    <row r="305" spans="1:7" ht="93.75">
      <c r="A305" s="3" t="s">
        <v>21</v>
      </c>
      <c r="B305" s="20">
        <v>390</v>
      </c>
      <c r="C305" s="33" t="s">
        <v>7</v>
      </c>
      <c r="D305" s="33" t="s">
        <v>22</v>
      </c>
      <c r="E305" s="33" t="s">
        <v>8</v>
      </c>
      <c r="F305" s="33" t="s">
        <v>8</v>
      </c>
      <c r="G305" s="47">
        <f>G306+G312</f>
        <v>1918.6250000000002</v>
      </c>
    </row>
    <row r="306" spans="1:7" ht="58.5" customHeight="1">
      <c r="A306" s="42" t="s">
        <v>332</v>
      </c>
      <c r="B306" s="20">
        <v>390</v>
      </c>
      <c r="C306" s="21" t="s">
        <v>7</v>
      </c>
      <c r="D306" s="21" t="s">
        <v>22</v>
      </c>
      <c r="E306" s="33" t="s">
        <v>198</v>
      </c>
      <c r="F306" s="33"/>
      <c r="G306" s="47">
        <f>G307</f>
        <v>254.5</v>
      </c>
    </row>
    <row r="307" spans="1:7" ht="37.5">
      <c r="A307" s="42" t="s">
        <v>343</v>
      </c>
      <c r="B307" s="46">
        <v>390</v>
      </c>
      <c r="C307" s="21" t="s">
        <v>7</v>
      </c>
      <c r="D307" s="21" t="s">
        <v>22</v>
      </c>
      <c r="E307" s="21" t="s">
        <v>207</v>
      </c>
      <c r="F307" s="33"/>
      <c r="G307" s="47">
        <f>G308</f>
        <v>254.5</v>
      </c>
    </row>
    <row r="308" spans="1:7" ht="187.5">
      <c r="A308" s="41" t="s">
        <v>216</v>
      </c>
      <c r="B308" s="21" t="s">
        <v>271</v>
      </c>
      <c r="C308" s="21" t="s">
        <v>7</v>
      </c>
      <c r="D308" s="21" t="s">
        <v>22</v>
      </c>
      <c r="E308" s="21" t="s">
        <v>217</v>
      </c>
      <c r="F308" s="47" t="str">
        <f>F309</f>
        <v/>
      </c>
      <c r="G308" s="47">
        <f>G309</f>
        <v>254.5</v>
      </c>
    </row>
    <row r="309" spans="1:7" ht="37.5">
      <c r="A309" s="3" t="s">
        <v>95</v>
      </c>
      <c r="B309" s="20">
        <v>390</v>
      </c>
      <c r="C309" s="33" t="s">
        <v>7</v>
      </c>
      <c r="D309" s="33" t="s">
        <v>22</v>
      </c>
      <c r="E309" s="33" t="s">
        <v>112</v>
      </c>
      <c r="F309" s="33" t="s">
        <v>8</v>
      </c>
      <c r="G309" s="47">
        <f>G310+G311</f>
        <v>254.5</v>
      </c>
    </row>
    <row r="310" spans="1:7" ht="95.25" customHeight="1">
      <c r="A310" s="3" t="s">
        <v>11</v>
      </c>
      <c r="B310" s="20">
        <v>390</v>
      </c>
      <c r="C310" s="33" t="s">
        <v>7</v>
      </c>
      <c r="D310" s="33" t="s">
        <v>22</v>
      </c>
      <c r="E310" s="33" t="s">
        <v>112</v>
      </c>
      <c r="F310" s="33" t="s">
        <v>12</v>
      </c>
      <c r="G310" s="47">
        <v>243.8</v>
      </c>
    </row>
    <row r="311" spans="1:7" ht="37.5">
      <c r="A311" s="3" t="s">
        <v>16</v>
      </c>
      <c r="B311" s="20">
        <v>390</v>
      </c>
      <c r="C311" s="33" t="s">
        <v>7</v>
      </c>
      <c r="D311" s="33" t="s">
        <v>22</v>
      </c>
      <c r="E311" s="33" t="s">
        <v>112</v>
      </c>
      <c r="F311" s="33" t="s">
        <v>17</v>
      </c>
      <c r="G311" s="47">
        <v>10.7</v>
      </c>
    </row>
    <row r="312" spans="1:7">
      <c r="A312" s="3" t="s">
        <v>23</v>
      </c>
      <c r="B312" s="20">
        <v>390</v>
      </c>
      <c r="C312" s="33" t="s">
        <v>7</v>
      </c>
      <c r="D312" s="33" t="s">
        <v>22</v>
      </c>
      <c r="E312" s="33" t="s">
        <v>108</v>
      </c>
      <c r="F312" s="33" t="s">
        <v>8</v>
      </c>
      <c r="G312" s="47">
        <f>G313</f>
        <v>1664.1250000000002</v>
      </c>
    </row>
    <row r="313" spans="1:7">
      <c r="A313" s="3" t="s">
        <v>15</v>
      </c>
      <c r="B313" s="20">
        <v>390</v>
      </c>
      <c r="C313" s="33" t="s">
        <v>7</v>
      </c>
      <c r="D313" s="33" t="s">
        <v>22</v>
      </c>
      <c r="E313" s="33" t="s">
        <v>110</v>
      </c>
      <c r="F313" s="33" t="s">
        <v>8</v>
      </c>
      <c r="G313" s="47">
        <f>G314+G315+G316</f>
        <v>1664.1250000000002</v>
      </c>
    </row>
    <row r="314" spans="1:7" ht="96.75" customHeight="1">
      <c r="A314" s="3" t="s">
        <v>11</v>
      </c>
      <c r="B314" s="20">
        <v>390</v>
      </c>
      <c r="C314" s="33" t="s">
        <v>7</v>
      </c>
      <c r="D314" s="33" t="s">
        <v>22</v>
      </c>
      <c r="E314" s="33" t="s">
        <v>110</v>
      </c>
      <c r="F314" s="33" t="s">
        <v>12</v>
      </c>
      <c r="G314" s="47">
        <v>1027.21</v>
      </c>
    </row>
    <row r="315" spans="1:7" ht="37.5">
      <c r="A315" s="3" t="s">
        <v>16</v>
      </c>
      <c r="B315" s="20">
        <v>390</v>
      </c>
      <c r="C315" s="33" t="s">
        <v>7</v>
      </c>
      <c r="D315" s="33" t="s">
        <v>22</v>
      </c>
      <c r="E315" s="33" t="s">
        <v>110</v>
      </c>
      <c r="F315" s="33" t="s">
        <v>17</v>
      </c>
      <c r="G315" s="47">
        <v>625.71500000000003</v>
      </c>
    </row>
    <row r="316" spans="1:7">
      <c r="A316" s="3" t="s">
        <v>18</v>
      </c>
      <c r="B316" s="20">
        <v>390</v>
      </c>
      <c r="C316" s="33" t="s">
        <v>7</v>
      </c>
      <c r="D316" s="33" t="s">
        <v>22</v>
      </c>
      <c r="E316" s="33" t="s">
        <v>110</v>
      </c>
      <c r="F316" s="33" t="s">
        <v>19</v>
      </c>
      <c r="G316" s="47">
        <v>11.2</v>
      </c>
    </row>
    <row r="317" spans="1:7">
      <c r="A317" s="3" t="s">
        <v>30</v>
      </c>
      <c r="B317" s="20">
        <v>390</v>
      </c>
      <c r="C317" s="21" t="s">
        <v>7</v>
      </c>
      <c r="D317" s="33">
        <v>13</v>
      </c>
      <c r="E317" s="33"/>
      <c r="F317" s="33"/>
      <c r="G317" s="47">
        <f>G318</f>
        <v>888.11</v>
      </c>
    </row>
    <row r="318" spans="1:7">
      <c r="A318" s="3" t="s">
        <v>23</v>
      </c>
      <c r="B318" s="20">
        <v>390</v>
      </c>
      <c r="C318" s="33" t="s">
        <v>7</v>
      </c>
      <c r="D318" s="33">
        <v>13</v>
      </c>
      <c r="E318" s="33" t="s">
        <v>108</v>
      </c>
      <c r="F318" s="33"/>
      <c r="G318" s="47">
        <f>G319+G321+G324</f>
        <v>888.11</v>
      </c>
    </row>
    <row r="319" spans="1:7" ht="37.5">
      <c r="A319" s="3" t="s">
        <v>92</v>
      </c>
      <c r="B319" s="20">
        <v>390</v>
      </c>
      <c r="C319" s="33" t="s">
        <v>7</v>
      </c>
      <c r="D319" s="33">
        <v>13</v>
      </c>
      <c r="E319" s="33" t="s">
        <v>111</v>
      </c>
      <c r="F319" s="34" t="s">
        <v>8</v>
      </c>
      <c r="G319" s="47">
        <f>G320</f>
        <v>120.7</v>
      </c>
    </row>
    <row r="320" spans="1:7">
      <c r="A320" s="3" t="s">
        <v>18</v>
      </c>
      <c r="B320" s="20">
        <v>390</v>
      </c>
      <c r="C320" s="33" t="s">
        <v>7</v>
      </c>
      <c r="D320" s="33">
        <v>13</v>
      </c>
      <c r="E320" s="33" t="s">
        <v>111</v>
      </c>
      <c r="F320" s="33" t="s">
        <v>19</v>
      </c>
      <c r="G320" s="47">
        <v>120.7</v>
      </c>
    </row>
    <row r="321" spans="1:7">
      <c r="A321" s="3" t="s">
        <v>103</v>
      </c>
      <c r="B321" s="20">
        <v>390</v>
      </c>
      <c r="C321" s="33" t="s">
        <v>7</v>
      </c>
      <c r="D321" s="33" t="s">
        <v>31</v>
      </c>
      <c r="E321" s="33" t="s">
        <v>122</v>
      </c>
      <c r="F321" s="33"/>
      <c r="G321" s="47">
        <f>G323+G322</f>
        <v>755.26</v>
      </c>
    </row>
    <row r="322" spans="1:7" ht="37.5">
      <c r="A322" s="3" t="s">
        <v>16</v>
      </c>
      <c r="B322" s="20">
        <v>390</v>
      </c>
      <c r="C322" s="33" t="s">
        <v>7</v>
      </c>
      <c r="D322" s="33" t="s">
        <v>31</v>
      </c>
      <c r="E322" s="33" t="s">
        <v>122</v>
      </c>
      <c r="F322" s="33">
        <v>200</v>
      </c>
      <c r="G322" s="47">
        <v>50</v>
      </c>
    </row>
    <row r="323" spans="1:7" ht="37.5">
      <c r="A323" s="3" t="s">
        <v>16</v>
      </c>
      <c r="B323" s="20">
        <v>390</v>
      </c>
      <c r="C323" s="33" t="s">
        <v>7</v>
      </c>
      <c r="D323" s="33" t="s">
        <v>31</v>
      </c>
      <c r="E323" s="33" t="s">
        <v>122</v>
      </c>
      <c r="F323" s="33">
        <v>600</v>
      </c>
      <c r="G323" s="47">
        <v>705.26</v>
      </c>
    </row>
    <row r="324" spans="1:7">
      <c r="A324" s="3" t="s">
        <v>319</v>
      </c>
      <c r="B324" s="20">
        <v>390</v>
      </c>
      <c r="C324" s="33" t="s">
        <v>7</v>
      </c>
      <c r="D324" s="33" t="s">
        <v>31</v>
      </c>
      <c r="E324" s="33" t="s">
        <v>318</v>
      </c>
      <c r="F324" s="33"/>
      <c r="G324" s="47">
        <f>G325</f>
        <v>12.15</v>
      </c>
    </row>
    <row r="325" spans="1:7" ht="37.5">
      <c r="A325" s="3" t="s">
        <v>16</v>
      </c>
      <c r="B325" s="20">
        <v>390</v>
      </c>
      <c r="C325" s="33" t="s">
        <v>7</v>
      </c>
      <c r="D325" s="33" t="s">
        <v>31</v>
      </c>
      <c r="E325" s="33" t="s">
        <v>318</v>
      </c>
      <c r="F325" s="33">
        <v>200</v>
      </c>
      <c r="G325" s="47">
        <v>12.15</v>
      </c>
    </row>
    <row r="326" spans="1:7" ht="19.5">
      <c r="A326" s="3" t="s">
        <v>272</v>
      </c>
      <c r="B326" s="20">
        <v>390</v>
      </c>
      <c r="C326" s="33" t="s">
        <v>62</v>
      </c>
      <c r="D326" s="35"/>
      <c r="E326" s="35" t="s">
        <v>8</v>
      </c>
      <c r="F326" s="38" t="s">
        <v>8</v>
      </c>
      <c r="G326" s="47">
        <f>G327+G338+G369+G359</f>
        <v>604382.45299999998</v>
      </c>
    </row>
    <row r="327" spans="1:7">
      <c r="A327" s="3" t="s">
        <v>41</v>
      </c>
      <c r="B327" s="20">
        <v>390</v>
      </c>
      <c r="C327" s="33" t="s">
        <v>62</v>
      </c>
      <c r="D327" s="33" t="s">
        <v>7</v>
      </c>
      <c r="E327" s="33" t="s">
        <v>8</v>
      </c>
      <c r="F327" s="5" t="s">
        <v>8</v>
      </c>
      <c r="G327" s="47">
        <f>G328</f>
        <v>201000</v>
      </c>
    </row>
    <row r="328" spans="1:7" ht="63" customHeight="1">
      <c r="A328" s="42" t="s">
        <v>332</v>
      </c>
      <c r="B328" s="20">
        <v>390</v>
      </c>
      <c r="C328" s="33" t="s">
        <v>62</v>
      </c>
      <c r="D328" s="33" t="s">
        <v>7</v>
      </c>
      <c r="E328" s="33" t="s">
        <v>198</v>
      </c>
      <c r="F328" s="5" t="s">
        <v>8</v>
      </c>
      <c r="G328" s="47">
        <f>G329</f>
        <v>201000</v>
      </c>
    </row>
    <row r="329" spans="1:7" ht="37.5">
      <c r="A329" s="42" t="s">
        <v>344</v>
      </c>
      <c r="B329" s="20">
        <v>390</v>
      </c>
      <c r="C329" s="33" t="s">
        <v>62</v>
      </c>
      <c r="D329" s="33" t="s">
        <v>7</v>
      </c>
      <c r="E329" s="33" t="s">
        <v>199</v>
      </c>
      <c r="F329" s="5" t="s">
        <v>8</v>
      </c>
      <c r="G329" s="47">
        <f>G330+G333</f>
        <v>201000</v>
      </c>
    </row>
    <row r="330" spans="1:7" ht="112.5">
      <c r="A330" s="3" t="s">
        <v>200</v>
      </c>
      <c r="B330" s="20">
        <v>390</v>
      </c>
      <c r="C330" s="21" t="s">
        <v>62</v>
      </c>
      <c r="D330" s="21" t="s">
        <v>7</v>
      </c>
      <c r="E330" s="33" t="s">
        <v>201</v>
      </c>
      <c r="F330" s="5"/>
      <c r="G330" s="47">
        <f>G331</f>
        <v>61978.7</v>
      </c>
    </row>
    <row r="331" spans="1:7" ht="112.5">
      <c r="A331" s="3" t="s">
        <v>44</v>
      </c>
      <c r="B331" s="20">
        <v>390</v>
      </c>
      <c r="C331" s="33" t="s">
        <v>62</v>
      </c>
      <c r="D331" s="33" t="s">
        <v>7</v>
      </c>
      <c r="E331" s="33" t="s">
        <v>219</v>
      </c>
      <c r="F331" s="5" t="s">
        <v>8</v>
      </c>
      <c r="G331" s="47">
        <f>G332</f>
        <v>61978.7</v>
      </c>
    </row>
    <row r="332" spans="1:7" ht="56.25">
      <c r="A332" s="3" t="s">
        <v>42</v>
      </c>
      <c r="B332" s="20">
        <v>390</v>
      </c>
      <c r="C332" s="33" t="s">
        <v>62</v>
      </c>
      <c r="D332" s="33" t="s">
        <v>7</v>
      </c>
      <c r="E332" s="33" t="s">
        <v>219</v>
      </c>
      <c r="F332" s="33" t="s">
        <v>43</v>
      </c>
      <c r="G332" s="47">
        <v>61978.7</v>
      </c>
    </row>
    <row r="333" spans="1:7" ht="37.5">
      <c r="A333" s="3" t="s">
        <v>202</v>
      </c>
      <c r="B333" s="20">
        <v>390</v>
      </c>
      <c r="C333" s="21" t="s">
        <v>62</v>
      </c>
      <c r="D333" s="21" t="s">
        <v>7</v>
      </c>
      <c r="E333" s="33" t="s">
        <v>203</v>
      </c>
      <c r="F333" s="33"/>
      <c r="G333" s="47">
        <f>G334</f>
        <v>139021.29999999999</v>
      </c>
    </row>
    <row r="334" spans="1:7" ht="37.5">
      <c r="A334" s="3" t="s">
        <v>204</v>
      </c>
      <c r="B334" s="20">
        <v>390</v>
      </c>
      <c r="C334" s="21" t="s">
        <v>62</v>
      </c>
      <c r="D334" s="21" t="s">
        <v>7</v>
      </c>
      <c r="E334" s="33" t="s">
        <v>205</v>
      </c>
      <c r="F334" s="33"/>
      <c r="G334" s="47">
        <f>G335+G336</f>
        <v>139021.29999999999</v>
      </c>
    </row>
    <row r="335" spans="1:7" ht="56.25">
      <c r="A335" s="3" t="s">
        <v>42</v>
      </c>
      <c r="B335" s="20">
        <v>390</v>
      </c>
      <c r="C335" s="21" t="s">
        <v>62</v>
      </c>
      <c r="D335" s="21" t="s">
        <v>7</v>
      </c>
      <c r="E335" s="33" t="s">
        <v>205</v>
      </c>
      <c r="F335" s="33">
        <v>600</v>
      </c>
      <c r="G335" s="47">
        <v>138601.29999999999</v>
      </c>
    </row>
    <row r="336" spans="1:7">
      <c r="A336" s="3" t="s">
        <v>63</v>
      </c>
      <c r="B336" s="20">
        <v>390</v>
      </c>
      <c r="C336" s="21" t="s">
        <v>62</v>
      </c>
      <c r="D336" s="21" t="s">
        <v>7</v>
      </c>
      <c r="E336" s="33" t="s">
        <v>206</v>
      </c>
      <c r="F336" s="5"/>
      <c r="G336" s="47">
        <f>G337</f>
        <v>420</v>
      </c>
    </row>
    <row r="337" spans="1:7" ht="56.25">
      <c r="A337" s="3" t="s">
        <v>42</v>
      </c>
      <c r="B337" s="20">
        <v>390</v>
      </c>
      <c r="C337" s="33" t="s">
        <v>62</v>
      </c>
      <c r="D337" s="33" t="s">
        <v>7</v>
      </c>
      <c r="E337" s="33" t="s">
        <v>206</v>
      </c>
      <c r="F337" s="33" t="s">
        <v>43</v>
      </c>
      <c r="G337" s="47">
        <v>420</v>
      </c>
    </row>
    <row r="338" spans="1:7">
      <c r="A338" s="3" t="s">
        <v>45</v>
      </c>
      <c r="B338" s="20">
        <v>390</v>
      </c>
      <c r="C338" s="33" t="s">
        <v>62</v>
      </c>
      <c r="D338" s="33" t="s">
        <v>10</v>
      </c>
      <c r="E338" s="5" t="s">
        <v>8</v>
      </c>
      <c r="F338" s="5"/>
      <c r="G338" s="47">
        <f>G339</f>
        <v>393197.89199999993</v>
      </c>
    </row>
    <row r="339" spans="1:7" ht="55.5" customHeight="1">
      <c r="A339" s="42" t="s">
        <v>332</v>
      </c>
      <c r="B339" s="20">
        <v>390</v>
      </c>
      <c r="C339" s="33" t="s">
        <v>62</v>
      </c>
      <c r="D339" s="33" t="s">
        <v>10</v>
      </c>
      <c r="E339" s="33" t="s">
        <v>198</v>
      </c>
      <c r="F339" s="5" t="s">
        <v>8</v>
      </c>
      <c r="G339" s="47">
        <f>G340+G353</f>
        <v>393197.89199999993</v>
      </c>
    </row>
    <row r="340" spans="1:7" ht="37.5">
      <c r="A340" s="42" t="s">
        <v>343</v>
      </c>
      <c r="B340" s="20">
        <v>390</v>
      </c>
      <c r="C340" s="33" t="s">
        <v>62</v>
      </c>
      <c r="D340" s="33" t="s">
        <v>10</v>
      </c>
      <c r="E340" s="33" t="s">
        <v>207</v>
      </c>
      <c r="F340" s="33"/>
      <c r="G340" s="47">
        <f>G341+G350</f>
        <v>382915.23199999996</v>
      </c>
    </row>
    <row r="341" spans="1:7" ht="37.5">
      <c r="A341" s="3" t="s">
        <v>208</v>
      </c>
      <c r="B341" s="20">
        <v>390</v>
      </c>
      <c r="C341" s="33" t="s">
        <v>62</v>
      </c>
      <c r="D341" s="33" t="s">
        <v>10</v>
      </c>
      <c r="E341" s="33" t="s">
        <v>209</v>
      </c>
      <c r="F341" s="33"/>
      <c r="G341" s="47">
        <f>G342+G346</f>
        <v>231680.33199999999</v>
      </c>
    </row>
    <row r="342" spans="1:7" ht="37.5">
      <c r="A342" s="3" t="s">
        <v>212</v>
      </c>
      <c r="B342" s="20">
        <v>390</v>
      </c>
      <c r="C342" s="21" t="s">
        <v>62</v>
      </c>
      <c r="D342" s="21" t="s">
        <v>10</v>
      </c>
      <c r="E342" s="21" t="s">
        <v>210</v>
      </c>
      <c r="F342" s="33"/>
      <c r="G342" s="47">
        <f>G343+G344</f>
        <v>215625.242</v>
      </c>
    </row>
    <row r="343" spans="1:7" ht="56.25">
      <c r="A343" s="3" t="s">
        <v>42</v>
      </c>
      <c r="B343" s="20">
        <v>390</v>
      </c>
      <c r="C343" s="21" t="s">
        <v>62</v>
      </c>
      <c r="D343" s="21" t="s">
        <v>10</v>
      </c>
      <c r="E343" s="21" t="s">
        <v>210</v>
      </c>
      <c r="F343" s="33">
        <v>600</v>
      </c>
      <c r="G343" s="47">
        <v>214528.94699999999</v>
      </c>
    </row>
    <row r="344" spans="1:7">
      <c r="A344" s="3" t="s">
        <v>63</v>
      </c>
      <c r="B344" s="20">
        <v>390</v>
      </c>
      <c r="C344" s="21" t="s">
        <v>62</v>
      </c>
      <c r="D344" s="21" t="s">
        <v>10</v>
      </c>
      <c r="E344" s="21" t="s">
        <v>211</v>
      </c>
      <c r="F344" s="33"/>
      <c r="G344" s="47">
        <f>G345</f>
        <v>1096.2950000000001</v>
      </c>
    </row>
    <row r="345" spans="1:7" ht="56.25">
      <c r="A345" s="3" t="s">
        <v>42</v>
      </c>
      <c r="B345" s="20">
        <v>390</v>
      </c>
      <c r="C345" s="21" t="s">
        <v>62</v>
      </c>
      <c r="D345" s="21" t="s">
        <v>10</v>
      </c>
      <c r="E345" s="21" t="s">
        <v>211</v>
      </c>
      <c r="F345" s="33">
        <v>600</v>
      </c>
      <c r="G345" s="47">
        <v>1096.2950000000001</v>
      </c>
    </row>
    <row r="346" spans="1:7" ht="37.5">
      <c r="A346" s="3" t="s">
        <v>215</v>
      </c>
      <c r="B346" s="20">
        <v>390</v>
      </c>
      <c r="C346" s="21" t="s">
        <v>62</v>
      </c>
      <c r="D346" s="21" t="s">
        <v>10</v>
      </c>
      <c r="E346" s="21" t="s">
        <v>213</v>
      </c>
      <c r="F346" s="33"/>
      <c r="G346" s="47">
        <f>G347+G348</f>
        <v>16055.09</v>
      </c>
    </row>
    <row r="347" spans="1:7" ht="56.25">
      <c r="A347" s="3" t="s">
        <v>42</v>
      </c>
      <c r="B347" s="20">
        <v>390</v>
      </c>
      <c r="C347" s="21" t="s">
        <v>62</v>
      </c>
      <c r="D347" s="21" t="s">
        <v>10</v>
      </c>
      <c r="E347" s="21" t="s">
        <v>213</v>
      </c>
      <c r="F347" s="33">
        <v>600</v>
      </c>
      <c r="G347" s="47">
        <v>16023</v>
      </c>
    </row>
    <row r="348" spans="1:7">
      <c r="A348" s="3" t="s">
        <v>63</v>
      </c>
      <c r="B348" s="20">
        <v>390</v>
      </c>
      <c r="C348" s="21" t="s">
        <v>62</v>
      </c>
      <c r="D348" s="21" t="s">
        <v>10</v>
      </c>
      <c r="E348" s="21" t="s">
        <v>214</v>
      </c>
      <c r="F348" s="33"/>
      <c r="G348" s="47">
        <f>G349</f>
        <v>32.090000000000003</v>
      </c>
    </row>
    <row r="349" spans="1:7" ht="56.25">
      <c r="A349" s="3" t="s">
        <v>42</v>
      </c>
      <c r="B349" s="20">
        <v>390</v>
      </c>
      <c r="C349" s="21" t="s">
        <v>62</v>
      </c>
      <c r="D349" s="21" t="s">
        <v>10</v>
      </c>
      <c r="E349" s="21" t="s">
        <v>214</v>
      </c>
      <c r="F349" s="33">
        <v>600</v>
      </c>
      <c r="G349" s="47">
        <v>32.090000000000003</v>
      </c>
    </row>
    <row r="350" spans="1:7" ht="187.5">
      <c r="A350" s="41" t="s">
        <v>216</v>
      </c>
      <c r="B350" s="20">
        <v>390</v>
      </c>
      <c r="C350" s="21" t="s">
        <v>62</v>
      </c>
      <c r="D350" s="21" t="s">
        <v>10</v>
      </c>
      <c r="E350" s="21" t="s">
        <v>217</v>
      </c>
      <c r="F350" s="21"/>
      <c r="G350" s="47">
        <f>G351</f>
        <v>151234.9</v>
      </c>
    </row>
    <row r="351" spans="1:7" ht="150" customHeight="1">
      <c r="A351" s="41" t="s">
        <v>46</v>
      </c>
      <c r="B351" s="20">
        <v>390</v>
      </c>
      <c r="C351" s="21" t="s">
        <v>62</v>
      </c>
      <c r="D351" s="21" t="s">
        <v>10</v>
      </c>
      <c r="E351" s="21" t="s">
        <v>218</v>
      </c>
      <c r="F351" s="33" t="s">
        <v>8</v>
      </c>
      <c r="G351" s="47">
        <f>G352</f>
        <v>151234.9</v>
      </c>
    </row>
    <row r="352" spans="1:7" ht="56.25">
      <c r="A352" s="3" t="s">
        <v>42</v>
      </c>
      <c r="B352" s="20">
        <v>390</v>
      </c>
      <c r="C352" s="33" t="s">
        <v>62</v>
      </c>
      <c r="D352" s="33" t="s">
        <v>10</v>
      </c>
      <c r="E352" s="21" t="s">
        <v>218</v>
      </c>
      <c r="F352" s="33" t="s">
        <v>43</v>
      </c>
      <c r="G352" s="47">
        <v>151234.9</v>
      </c>
    </row>
    <row r="353" spans="1:7" ht="37.5">
      <c r="A353" s="42" t="s">
        <v>333</v>
      </c>
      <c r="B353" s="20">
        <v>390</v>
      </c>
      <c r="C353" s="21" t="s">
        <v>62</v>
      </c>
      <c r="D353" s="21" t="s">
        <v>10</v>
      </c>
      <c r="E353" s="21" t="s">
        <v>223</v>
      </c>
      <c r="F353" s="33"/>
      <c r="G353" s="47">
        <f>G354</f>
        <v>10282.66</v>
      </c>
    </row>
    <row r="354" spans="1:7" ht="56.25">
      <c r="A354" s="3" t="s">
        <v>224</v>
      </c>
      <c r="B354" s="20">
        <v>390</v>
      </c>
      <c r="C354" s="21" t="s">
        <v>62</v>
      </c>
      <c r="D354" s="21" t="s">
        <v>10</v>
      </c>
      <c r="E354" s="21" t="s">
        <v>225</v>
      </c>
      <c r="F354" s="33"/>
      <c r="G354" s="47">
        <f>G355</f>
        <v>10282.66</v>
      </c>
    </row>
    <row r="355" spans="1:7" ht="75">
      <c r="A355" s="3" t="s">
        <v>226</v>
      </c>
      <c r="B355" s="20">
        <v>390</v>
      </c>
      <c r="C355" s="21" t="s">
        <v>62</v>
      </c>
      <c r="D355" s="21" t="s">
        <v>10</v>
      </c>
      <c r="E355" s="21" t="s">
        <v>227</v>
      </c>
      <c r="F355" s="33"/>
      <c r="G355" s="47">
        <f>G356+G357</f>
        <v>10282.66</v>
      </c>
    </row>
    <row r="356" spans="1:7" ht="56.25">
      <c r="A356" s="3" t="s">
        <v>42</v>
      </c>
      <c r="B356" s="20">
        <v>390</v>
      </c>
      <c r="C356" s="21" t="s">
        <v>62</v>
      </c>
      <c r="D356" s="21" t="s">
        <v>10</v>
      </c>
      <c r="E356" s="21" t="s">
        <v>227</v>
      </c>
      <c r="F356" s="33">
        <v>600</v>
      </c>
      <c r="G356" s="47">
        <v>10263.285</v>
      </c>
    </row>
    <row r="357" spans="1:7">
      <c r="A357" s="3" t="s">
        <v>63</v>
      </c>
      <c r="B357" s="20">
        <v>390</v>
      </c>
      <c r="C357" s="21" t="s">
        <v>62</v>
      </c>
      <c r="D357" s="21" t="s">
        <v>10</v>
      </c>
      <c r="E357" s="21" t="s">
        <v>228</v>
      </c>
      <c r="F357" s="33"/>
      <c r="G357" s="47">
        <f>G358</f>
        <v>19.375</v>
      </c>
    </row>
    <row r="358" spans="1:7" ht="56.25">
      <c r="A358" s="3" t="s">
        <v>42</v>
      </c>
      <c r="B358" s="20">
        <v>390</v>
      </c>
      <c r="C358" s="21" t="s">
        <v>62</v>
      </c>
      <c r="D358" s="21" t="s">
        <v>10</v>
      </c>
      <c r="E358" s="21" t="s">
        <v>228</v>
      </c>
      <c r="F358" s="33">
        <v>600</v>
      </c>
      <c r="G358" s="47">
        <v>19.375</v>
      </c>
    </row>
    <row r="359" spans="1:7">
      <c r="A359" s="42" t="s">
        <v>47</v>
      </c>
      <c r="B359" s="76">
        <v>390</v>
      </c>
      <c r="C359" s="44" t="s">
        <v>62</v>
      </c>
      <c r="D359" s="44" t="s">
        <v>62</v>
      </c>
      <c r="E359" s="43"/>
      <c r="F359" s="44"/>
      <c r="G359" s="47">
        <f>G360</f>
        <v>220.95599999999999</v>
      </c>
    </row>
    <row r="360" spans="1:7" ht="93" customHeight="1">
      <c r="A360" s="42" t="s">
        <v>334</v>
      </c>
      <c r="B360" s="76">
        <v>390</v>
      </c>
      <c r="C360" s="43" t="s">
        <v>62</v>
      </c>
      <c r="D360" s="43" t="s">
        <v>62</v>
      </c>
      <c r="E360" s="43" t="s">
        <v>115</v>
      </c>
      <c r="F360" s="44"/>
      <c r="G360" s="47">
        <f>G361+G365</f>
        <v>220.95599999999999</v>
      </c>
    </row>
    <row r="361" spans="1:7" ht="56.25">
      <c r="A361" s="42" t="s">
        <v>345</v>
      </c>
      <c r="B361" s="76">
        <v>390</v>
      </c>
      <c r="C361" s="43" t="s">
        <v>62</v>
      </c>
      <c r="D361" s="43" t="s">
        <v>62</v>
      </c>
      <c r="E361" s="43" t="s">
        <v>252</v>
      </c>
      <c r="F361" s="44"/>
      <c r="G361" s="47">
        <f>G362</f>
        <v>0</v>
      </c>
    </row>
    <row r="362" spans="1:7" ht="75">
      <c r="A362" s="42" t="s">
        <v>253</v>
      </c>
      <c r="B362" s="76">
        <v>390</v>
      </c>
      <c r="C362" s="43" t="s">
        <v>62</v>
      </c>
      <c r="D362" s="43" t="s">
        <v>62</v>
      </c>
      <c r="E362" s="43" t="s">
        <v>254</v>
      </c>
      <c r="F362" s="44"/>
      <c r="G362" s="47">
        <f>G363</f>
        <v>0</v>
      </c>
    </row>
    <row r="363" spans="1:7" ht="75">
      <c r="A363" s="42" t="s">
        <v>256</v>
      </c>
      <c r="B363" s="76">
        <v>390</v>
      </c>
      <c r="C363" s="43" t="s">
        <v>62</v>
      </c>
      <c r="D363" s="43" t="s">
        <v>62</v>
      </c>
      <c r="E363" s="43" t="s">
        <v>255</v>
      </c>
      <c r="F363" s="44"/>
      <c r="G363" s="47">
        <f>G364</f>
        <v>0</v>
      </c>
    </row>
    <row r="364" spans="1:7" ht="56.25">
      <c r="A364" s="42" t="s">
        <v>74</v>
      </c>
      <c r="B364" s="76">
        <v>390</v>
      </c>
      <c r="C364" s="43" t="s">
        <v>62</v>
      </c>
      <c r="D364" s="43" t="s">
        <v>62</v>
      </c>
      <c r="E364" s="43" t="s">
        <v>255</v>
      </c>
      <c r="F364" s="44">
        <v>600</v>
      </c>
      <c r="G364" s="47"/>
    </row>
    <row r="365" spans="1:7" ht="56.25">
      <c r="A365" s="42" t="s">
        <v>335</v>
      </c>
      <c r="B365" s="76">
        <v>390</v>
      </c>
      <c r="C365" s="43" t="s">
        <v>62</v>
      </c>
      <c r="D365" s="43" t="s">
        <v>62</v>
      </c>
      <c r="E365" s="43" t="s">
        <v>247</v>
      </c>
      <c r="F365" s="44"/>
      <c r="G365" s="47">
        <f>G366</f>
        <v>220.95599999999999</v>
      </c>
    </row>
    <row r="366" spans="1:7" ht="56.25">
      <c r="A366" s="42" t="s">
        <v>246</v>
      </c>
      <c r="B366" s="76">
        <v>390</v>
      </c>
      <c r="C366" s="43" t="s">
        <v>62</v>
      </c>
      <c r="D366" s="43" t="s">
        <v>62</v>
      </c>
      <c r="E366" s="43" t="s">
        <v>248</v>
      </c>
      <c r="F366" s="44"/>
      <c r="G366" s="47">
        <f>G367</f>
        <v>220.95599999999999</v>
      </c>
    </row>
    <row r="367" spans="1:7" ht="37.5">
      <c r="A367" s="42" t="s">
        <v>251</v>
      </c>
      <c r="B367" s="76">
        <v>390</v>
      </c>
      <c r="C367" s="43" t="s">
        <v>62</v>
      </c>
      <c r="D367" s="43" t="s">
        <v>62</v>
      </c>
      <c r="E367" s="43" t="s">
        <v>250</v>
      </c>
      <c r="F367" s="44"/>
      <c r="G367" s="47">
        <f>G368</f>
        <v>220.95599999999999</v>
      </c>
    </row>
    <row r="368" spans="1:7" ht="56.25">
      <c r="A368" s="42" t="s">
        <v>74</v>
      </c>
      <c r="B368" s="76">
        <v>390</v>
      </c>
      <c r="C368" s="43" t="s">
        <v>62</v>
      </c>
      <c r="D368" s="43" t="s">
        <v>62</v>
      </c>
      <c r="E368" s="43" t="s">
        <v>250</v>
      </c>
      <c r="F368" s="44">
        <v>600</v>
      </c>
      <c r="G368" s="47">
        <v>220.95599999999999</v>
      </c>
    </row>
    <row r="369" spans="1:7">
      <c r="A369" s="3" t="s">
        <v>48</v>
      </c>
      <c r="B369" s="20">
        <v>390</v>
      </c>
      <c r="C369" s="33" t="s">
        <v>62</v>
      </c>
      <c r="D369" s="33" t="s">
        <v>58</v>
      </c>
      <c r="E369" s="5" t="s">
        <v>8</v>
      </c>
      <c r="F369" s="5" t="s">
        <v>8</v>
      </c>
      <c r="G369" s="47">
        <f>G370+G392+G396+G400+G404+G387</f>
        <v>9963.6049999999996</v>
      </c>
    </row>
    <row r="370" spans="1:7" ht="59.25" customHeight="1">
      <c r="A370" s="42" t="s">
        <v>332</v>
      </c>
      <c r="B370" s="20">
        <v>390</v>
      </c>
      <c r="C370" s="21" t="s">
        <v>62</v>
      </c>
      <c r="D370" s="21" t="s">
        <v>58</v>
      </c>
      <c r="E370" s="21" t="s">
        <v>198</v>
      </c>
      <c r="F370" s="5"/>
      <c r="G370" s="47">
        <f>G371+G375+G384</f>
        <v>7495.5</v>
      </c>
    </row>
    <row r="371" spans="1:7" ht="37.5">
      <c r="A371" s="42" t="s">
        <v>344</v>
      </c>
      <c r="B371" s="20">
        <v>390</v>
      </c>
      <c r="C371" s="33" t="s">
        <v>62</v>
      </c>
      <c r="D371" s="21">
        <v>9</v>
      </c>
      <c r="E371" s="33" t="s">
        <v>199</v>
      </c>
      <c r="F371" s="5"/>
      <c r="G371" s="47">
        <f>G372</f>
        <v>50</v>
      </c>
    </row>
    <row r="372" spans="1:7" ht="59.25" customHeight="1">
      <c r="A372" s="42" t="s">
        <v>258</v>
      </c>
      <c r="B372" s="20">
        <v>390</v>
      </c>
      <c r="C372" s="43" t="s">
        <v>62</v>
      </c>
      <c r="D372" s="43" t="s">
        <v>58</v>
      </c>
      <c r="E372" s="43" t="s">
        <v>375</v>
      </c>
      <c r="F372" s="44"/>
      <c r="G372" s="47">
        <f>G373</f>
        <v>50</v>
      </c>
    </row>
    <row r="373" spans="1:7" ht="37.5">
      <c r="A373" s="42" t="s">
        <v>75</v>
      </c>
      <c r="B373" s="20">
        <v>390</v>
      </c>
      <c r="C373" s="43" t="s">
        <v>62</v>
      </c>
      <c r="D373" s="43" t="s">
        <v>58</v>
      </c>
      <c r="E373" s="43" t="s">
        <v>221</v>
      </c>
      <c r="F373" s="44"/>
      <c r="G373" s="47">
        <f>G374</f>
        <v>50</v>
      </c>
    </row>
    <row r="374" spans="1:7" ht="37.5">
      <c r="A374" s="3" t="s">
        <v>16</v>
      </c>
      <c r="B374" s="20">
        <v>390</v>
      </c>
      <c r="C374" s="43" t="s">
        <v>62</v>
      </c>
      <c r="D374" s="43" t="s">
        <v>58</v>
      </c>
      <c r="E374" s="43" t="s">
        <v>221</v>
      </c>
      <c r="F374" s="44">
        <v>200</v>
      </c>
      <c r="G374" s="47">
        <v>50</v>
      </c>
    </row>
    <row r="375" spans="1:7" ht="37.5">
      <c r="A375" s="3" t="s">
        <v>346</v>
      </c>
      <c r="B375" s="20">
        <v>390</v>
      </c>
      <c r="C375" s="21" t="s">
        <v>62</v>
      </c>
      <c r="D375" s="21" t="s">
        <v>58</v>
      </c>
      <c r="E375" s="21" t="s">
        <v>207</v>
      </c>
      <c r="F375" s="5"/>
      <c r="G375" s="47">
        <f>G376+G381</f>
        <v>7345.5</v>
      </c>
    </row>
    <row r="376" spans="1:7" ht="175.5" customHeight="1">
      <c r="A376" s="41" t="s">
        <v>216</v>
      </c>
      <c r="B376" s="20">
        <v>390</v>
      </c>
      <c r="C376" s="21" t="s">
        <v>62</v>
      </c>
      <c r="D376" s="21" t="s">
        <v>58</v>
      </c>
      <c r="E376" s="21" t="s">
        <v>217</v>
      </c>
      <c r="F376" s="5"/>
      <c r="G376" s="47">
        <f>G377</f>
        <v>4195.5</v>
      </c>
    </row>
    <row r="377" spans="1:7" ht="56.25">
      <c r="A377" s="3" t="s">
        <v>238</v>
      </c>
      <c r="B377" s="20">
        <v>390</v>
      </c>
      <c r="C377" s="21" t="s">
        <v>62</v>
      </c>
      <c r="D377" s="21" t="s">
        <v>58</v>
      </c>
      <c r="E377" s="21" t="s">
        <v>237</v>
      </c>
      <c r="F377" s="5"/>
      <c r="G377" s="47">
        <f>G378+G379</f>
        <v>4195.5</v>
      </c>
    </row>
    <row r="378" spans="1:7" ht="91.5" customHeight="1">
      <c r="A378" s="3" t="s">
        <v>11</v>
      </c>
      <c r="B378" s="20">
        <v>390</v>
      </c>
      <c r="C378" s="21" t="s">
        <v>62</v>
      </c>
      <c r="D378" s="21" t="s">
        <v>58</v>
      </c>
      <c r="E378" s="21" t="s">
        <v>237</v>
      </c>
      <c r="F378" s="33">
        <v>100</v>
      </c>
      <c r="G378" s="47">
        <v>4138.2</v>
      </c>
    </row>
    <row r="379" spans="1:7" ht="37.5">
      <c r="A379" s="3" t="s">
        <v>16</v>
      </c>
      <c r="B379" s="20">
        <v>390</v>
      </c>
      <c r="C379" s="21" t="s">
        <v>62</v>
      </c>
      <c r="D379" s="21" t="s">
        <v>58</v>
      </c>
      <c r="E379" s="21" t="s">
        <v>237</v>
      </c>
      <c r="F379" s="33">
        <v>200</v>
      </c>
      <c r="G379" s="47">
        <v>57.3</v>
      </c>
    </row>
    <row r="380" spans="1:7" ht="56.25">
      <c r="A380" s="42" t="s">
        <v>257</v>
      </c>
      <c r="B380" s="20">
        <v>390</v>
      </c>
      <c r="C380" s="43" t="s">
        <v>62</v>
      </c>
      <c r="D380" s="43" t="s">
        <v>58</v>
      </c>
      <c r="E380" s="43" t="s">
        <v>222</v>
      </c>
      <c r="F380" s="44"/>
      <c r="G380" s="47">
        <f>G381</f>
        <v>3150</v>
      </c>
    </row>
    <row r="381" spans="1:7" ht="37.5">
      <c r="A381" s="42" t="s">
        <v>75</v>
      </c>
      <c r="B381" s="20">
        <v>390</v>
      </c>
      <c r="C381" s="43" t="s">
        <v>62</v>
      </c>
      <c r="D381" s="43" t="s">
        <v>58</v>
      </c>
      <c r="E381" s="43" t="s">
        <v>278</v>
      </c>
      <c r="F381" s="44"/>
      <c r="G381" s="47">
        <f>G382</f>
        <v>3150</v>
      </c>
    </row>
    <row r="382" spans="1:7" ht="37.5">
      <c r="A382" s="3" t="s">
        <v>16</v>
      </c>
      <c r="B382" s="20">
        <v>390</v>
      </c>
      <c r="C382" s="43" t="s">
        <v>62</v>
      </c>
      <c r="D382" s="43" t="s">
        <v>58</v>
      </c>
      <c r="E382" s="43" t="s">
        <v>278</v>
      </c>
      <c r="F382" s="44">
        <v>200</v>
      </c>
      <c r="G382" s="47">
        <v>3150</v>
      </c>
    </row>
    <row r="383" spans="1:7" ht="37.5">
      <c r="A383" s="3" t="s">
        <v>347</v>
      </c>
      <c r="B383" s="20">
        <v>390</v>
      </c>
      <c r="C383" s="43" t="s">
        <v>62</v>
      </c>
      <c r="D383" s="43" t="s">
        <v>58</v>
      </c>
      <c r="E383" s="43" t="s">
        <v>223</v>
      </c>
      <c r="F383" s="44"/>
      <c r="G383" s="47">
        <f>G384</f>
        <v>100</v>
      </c>
    </row>
    <row r="384" spans="1:7" ht="75">
      <c r="A384" s="42" t="s">
        <v>259</v>
      </c>
      <c r="B384" s="20">
        <v>390</v>
      </c>
      <c r="C384" s="43" t="s">
        <v>62</v>
      </c>
      <c r="D384" s="43" t="s">
        <v>58</v>
      </c>
      <c r="E384" s="43" t="s">
        <v>235</v>
      </c>
      <c r="F384" s="44"/>
      <c r="G384" s="47">
        <f>G385</f>
        <v>100</v>
      </c>
    </row>
    <row r="385" spans="1:7" ht="37.5">
      <c r="A385" s="42" t="s">
        <v>75</v>
      </c>
      <c r="B385" s="20">
        <v>390</v>
      </c>
      <c r="C385" s="43" t="s">
        <v>62</v>
      </c>
      <c r="D385" s="43" t="s">
        <v>58</v>
      </c>
      <c r="E385" s="43" t="s">
        <v>236</v>
      </c>
      <c r="F385" s="44"/>
      <c r="G385" s="47">
        <f>G386</f>
        <v>100</v>
      </c>
    </row>
    <row r="386" spans="1:7" ht="37.5">
      <c r="A386" s="3" t="s">
        <v>16</v>
      </c>
      <c r="B386" s="20">
        <v>390</v>
      </c>
      <c r="C386" s="43" t="s">
        <v>62</v>
      </c>
      <c r="D386" s="43" t="s">
        <v>58</v>
      </c>
      <c r="E386" s="43" t="s">
        <v>236</v>
      </c>
      <c r="F386" s="44">
        <v>200</v>
      </c>
      <c r="G386" s="47">
        <v>100</v>
      </c>
    </row>
    <row r="387" spans="1:7" ht="138" customHeight="1">
      <c r="A387" s="8" t="s">
        <v>372</v>
      </c>
      <c r="B387" s="20">
        <v>390</v>
      </c>
      <c r="C387" s="21" t="s">
        <v>62</v>
      </c>
      <c r="D387" s="21" t="s">
        <v>58</v>
      </c>
      <c r="E387" s="21" t="s">
        <v>361</v>
      </c>
      <c r="F387" s="33"/>
      <c r="G387" s="64">
        <f>G388</f>
        <v>1200</v>
      </c>
    </row>
    <row r="388" spans="1:7" ht="56.25">
      <c r="A388" s="3" t="s">
        <v>367</v>
      </c>
      <c r="B388" s="20">
        <v>390</v>
      </c>
      <c r="C388" s="21" t="s">
        <v>62</v>
      </c>
      <c r="D388" s="21" t="s">
        <v>58</v>
      </c>
      <c r="E388" s="21" t="s">
        <v>369</v>
      </c>
      <c r="F388" s="33"/>
      <c r="G388" s="64">
        <f>G389</f>
        <v>1200</v>
      </c>
    </row>
    <row r="389" spans="1:7" ht="60.75" customHeight="1">
      <c r="A389" s="3" t="s">
        <v>368</v>
      </c>
      <c r="B389" s="20">
        <v>390</v>
      </c>
      <c r="C389" s="21" t="s">
        <v>62</v>
      </c>
      <c r="D389" s="21" t="s">
        <v>58</v>
      </c>
      <c r="E389" s="21" t="s">
        <v>370</v>
      </c>
      <c r="F389" s="33"/>
      <c r="G389" s="64">
        <f>G390</f>
        <v>1200</v>
      </c>
    </row>
    <row r="390" spans="1:7">
      <c r="A390" s="3" t="s">
        <v>39</v>
      </c>
      <c r="B390" s="20">
        <v>390</v>
      </c>
      <c r="C390" s="21" t="s">
        <v>62</v>
      </c>
      <c r="D390" s="21" t="s">
        <v>58</v>
      </c>
      <c r="E390" s="21" t="s">
        <v>371</v>
      </c>
      <c r="F390" s="33"/>
      <c r="G390" s="64">
        <f>G391</f>
        <v>1200</v>
      </c>
    </row>
    <row r="391" spans="1:7" ht="37.5">
      <c r="A391" s="3" t="s">
        <v>16</v>
      </c>
      <c r="B391" s="20">
        <v>390</v>
      </c>
      <c r="C391" s="21" t="s">
        <v>62</v>
      </c>
      <c r="D391" s="21" t="s">
        <v>58</v>
      </c>
      <c r="E391" s="21" t="s">
        <v>371</v>
      </c>
      <c r="F391" s="33">
        <v>200</v>
      </c>
      <c r="G391" s="64">
        <v>1200</v>
      </c>
    </row>
    <row r="392" spans="1:7" ht="88.5" customHeight="1">
      <c r="A392" s="3" t="s">
        <v>354</v>
      </c>
      <c r="B392" s="20">
        <v>390</v>
      </c>
      <c r="C392" s="21" t="s">
        <v>62</v>
      </c>
      <c r="D392" s="21" t="s">
        <v>58</v>
      </c>
      <c r="E392" s="21" t="s">
        <v>242</v>
      </c>
      <c r="F392" s="33"/>
      <c r="G392" s="47">
        <f>G393</f>
        <v>100</v>
      </c>
    </row>
    <row r="393" spans="1:7" ht="37.5">
      <c r="A393" s="42" t="s">
        <v>281</v>
      </c>
      <c r="B393" s="20">
        <v>390</v>
      </c>
      <c r="C393" s="21" t="s">
        <v>62</v>
      </c>
      <c r="D393" s="21" t="s">
        <v>58</v>
      </c>
      <c r="E393" s="21" t="s">
        <v>243</v>
      </c>
      <c r="F393" s="33"/>
      <c r="G393" s="47">
        <f>G394</f>
        <v>100</v>
      </c>
    </row>
    <row r="394" spans="1:7">
      <c r="A394" s="3" t="s">
        <v>39</v>
      </c>
      <c r="B394" s="20">
        <v>390</v>
      </c>
      <c r="C394" s="21" t="s">
        <v>62</v>
      </c>
      <c r="D394" s="21" t="s">
        <v>58</v>
      </c>
      <c r="E394" s="21" t="s">
        <v>352</v>
      </c>
      <c r="F394" s="33"/>
      <c r="G394" s="47">
        <f>G395</f>
        <v>100</v>
      </c>
    </row>
    <row r="395" spans="1:7" ht="37.5">
      <c r="A395" s="3" t="s">
        <v>16</v>
      </c>
      <c r="B395" s="20">
        <v>390</v>
      </c>
      <c r="C395" s="21" t="s">
        <v>62</v>
      </c>
      <c r="D395" s="21" t="s">
        <v>58</v>
      </c>
      <c r="E395" s="21" t="s">
        <v>352</v>
      </c>
      <c r="F395" s="33">
        <v>200</v>
      </c>
      <c r="G395" s="47">
        <v>100</v>
      </c>
    </row>
    <row r="396" spans="1:7" ht="93.75">
      <c r="A396" s="42" t="s">
        <v>265</v>
      </c>
      <c r="B396" s="20">
        <v>390</v>
      </c>
      <c r="C396" s="43" t="s">
        <v>62</v>
      </c>
      <c r="D396" s="43" t="s">
        <v>58</v>
      </c>
      <c r="E396" s="43" t="s">
        <v>266</v>
      </c>
      <c r="F396" s="44"/>
      <c r="G396" s="47">
        <f>G397</f>
        <v>181.5</v>
      </c>
    </row>
    <row r="397" spans="1:7" ht="56.25">
      <c r="A397" s="42" t="s">
        <v>267</v>
      </c>
      <c r="B397" s="20">
        <v>390</v>
      </c>
      <c r="C397" s="43" t="s">
        <v>62</v>
      </c>
      <c r="D397" s="43" t="s">
        <v>58</v>
      </c>
      <c r="E397" s="43" t="s">
        <v>268</v>
      </c>
      <c r="F397" s="44"/>
      <c r="G397" s="47">
        <f>G398</f>
        <v>181.5</v>
      </c>
    </row>
    <row r="398" spans="1:7">
      <c r="A398" s="42" t="s">
        <v>39</v>
      </c>
      <c r="B398" s="20">
        <v>390</v>
      </c>
      <c r="C398" s="43" t="s">
        <v>62</v>
      </c>
      <c r="D398" s="43" t="s">
        <v>58</v>
      </c>
      <c r="E398" s="43" t="s">
        <v>269</v>
      </c>
      <c r="F398" s="44"/>
      <c r="G398" s="47">
        <f>G399</f>
        <v>181.5</v>
      </c>
    </row>
    <row r="399" spans="1:7" ht="37.5">
      <c r="A399" s="42" t="s">
        <v>16</v>
      </c>
      <c r="B399" s="20">
        <v>390</v>
      </c>
      <c r="C399" s="43" t="s">
        <v>62</v>
      </c>
      <c r="D399" s="43" t="s">
        <v>58</v>
      </c>
      <c r="E399" s="43" t="s">
        <v>269</v>
      </c>
      <c r="F399" s="44">
        <v>200</v>
      </c>
      <c r="G399" s="47">
        <v>181.5</v>
      </c>
    </row>
    <row r="400" spans="1:7" ht="93.75">
      <c r="A400" s="42" t="s">
        <v>261</v>
      </c>
      <c r="B400" s="20">
        <v>390</v>
      </c>
      <c r="C400" s="43" t="s">
        <v>62</v>
      </c>
      <c r="D400" s="43" t="s">
        <v>58</v>
      </c>
      <c r="E400" s="43" t="s">
        <v>260</v>
      </c>
      <c r="F400" s="44"/>
      <c r="G400" s="47">
        <f>G401</f>
        <v>47</v>
      </c>
    </row>
    <row r="401" spans="1:7" ht="75">
      <c r="A401" s="42" t="s">
        <v>262</v>
      </c>
      <c r="B401" s="20">
        <v>390</v>
      </c>
      <c r="C401" s="43" t="s">
        <v>62</v>
      </c>
      <c r="D401" s="43" t="s">
        <v>58</v>
      </c>
      <c r="E401" s="43" t="s">
        <v>263</v>
      </c>
      <c r="F401" s="44"/>
      <c r="G401" s="47">
        <f>G402</f>
        <v>47</v>
      </c>
    </row>
    <row r="402" spans="1:7">
      <c r="A402" s="42" t="s">
        <v>39</v>
      </c>
      <c r="B402" s="20">
        <v>390</v>
      </c>
      <c r="C402" s="43" t="s">
        <v>62</v>
      </c>
      <c r="D402" s="43" t="s">
        <v>58</v>
      </c>
      <c r="E402" s="43" t="s">
        <v>264</v>
      </c>
      <c r="F402" s="44"/>
      <c r="G402" s="47">
        <f>G403</f>
        <v>47</v>
      </c>
    </row>
    <row r="403" spans="1:7" ht="37.5">
      <c r="A403" s="42" t="s">
        <v>16</v>
      </c>
      <c r="B403" s="20">
        <v>390</v>
      </c>
      <c r="C403" s="43" t="s">
        <v>62</v>
      </c>
      <c r="D403" s="43" t="s">
        <v>58</v>
      </c>
      <c r="E403" s="43" t="s">
        <v>264</v>
      </c>
      <c r="F403" s="44">
        <v>200</v>
      </c>
      <c r="G403" s="47">
        <v>47</v>
      </c>
    </row>
    <row r="404" spans="1:7">
      <c r="A404" s="42" t="s">
        <v>23</v>
      </c>
      <c r="B404" s="20">
        <v>390</v>
      </c>
      <c r="C404" s="44" t="s">
        <v>62</v>
      </c>
      <c r="D404" s="44" t="s">
        <v>58</v>
      </c>
      <c r="E404" s="44" t="s">
        <v>108</v>
      </c>
      <c r="F404" s="44" t="s">
        <v>8</v>
      </c>
      <c r="G404" s="47">
        <f>G405</f>
        <v>939.60500000000002</v>
      </c>
    </row>
    <row r="405" spans="1:7" ht="93.75">
      <c r="A405" s="106" t="s">
        <v>374</v>
      </c>
      <c r="B405" s="20">
        <v>390</v>
      </c>
      <c r="C405" s="44" t="s">
        <v>62</v>
      </c>
      <c r="D405" s="44" t="s">
        <v>58</v>
      </c>
      <c r="E405" s="44" t="s">
        <v>239</v>
      </c>
      <c r="F405" s="44"/>
      <c r="G405" s="47">
        <f>G406</f>
        <v>939.60500000000002</v>
      </c>
    </row>
    <row r="406" spans="1:7" ht="56.25">
      <c r="A406" s="42" t="s">
        <v>74</v>
      </c>
      <c r="B406" s="20">
        <v>390</v>
      </c>
      <c r="C406" s="44" t="s">
        <v>62</v>
      </c>
      <c r="D406" s="44" t="s">
        <v>58</v>
      </c>
      <c r="E406" s="44" t="s">
        <v>239</v>
      </c>
      <c r="F406" s="44" t="s">
        <v>43</v>
      </c>
      <c r="G406" s="47">
        <v>939.60500000000002</v>
      </c>
    </row>
    <row r="407" spans="1:7">
      <c r="A407" s="29" t="s">
        <v>195</v>
      </c>
      <c r="B407" s="20">
        <v>390</v>
      </c>
      <c r="C407" s="27">
        <v>10</v>
      </c>
      <c r="D407" s="27"/>
      <c r="E407" s="27"/>
      <c r="F407" s="62"/>
      <c r="G407" s="47">
        <f t="shared" ref="G407:G412" si="0">G408</f>
        <v>4532.5</v>
      </c>
    </row>
    <row r="408" spans="1:7">
      <c r="A408" s="29" t="s">
        <v>52</v>
      </c>
      <c r="B408" s="20">
        <v>390</v>
      </c>
      <c r="C408" s="27">
        <v>10</v>
      </c>
      <c r="D408" s="68" t="s">
        <v>14</v>
      </c>
      <c r="E408" s="27"/>
      <c r="F408" s="62"/>
      <c r="G408" s="47">
        <f t="shared" si="0"/>
        <v>4532.5</v>
      </c>
    </row>
    <row r="409" spans="1:7" ht="75">
      <c r="A409" s="60" t="s">
        <v>348</v>
      </c>
      <c r="B409" s="20">
        <v>390</v>
      </c>
      <c r="C409" s="33" t="s">
        <v>77</v>
      </c>
      <c r="D409" s="33" t="s">
        <v>14</v>
      </c>
      <c r="E409" s="33" t="s">
        <v>157</v>
      </c>
      <c r="F409" s="5"/>
      <c r="G409" s="47">
        <f t="shared" si="0"/>
        <v>4532.5</v>
      </c>
    </row>
    <row r="410" spans="1:7" ht="38.25" customHeight="1">
      <c r="A410" s="60" t="s">
        <v>338</v>
      </c>
      <c r="B410" s="20">
        <v>390</v>
      </c>
      <c r="C410" s="72">
        <v>10</v>
      </c>
      <c r="D410" s="72" t="s">
        <v>14</v>
      </c>
      <c r="E410" s="72" t="s">
        <v>294</v>
      </c>
      <c r="F410" s="63"/>
      <c r="G410" s="47">
        <f t="shared" si="0"/>
        <v>4532.5</v>
      </c>
    </row>
    <row r="411" spans="1:7" ht="56.25">
      <c r="A411" s="8" t="s">
        <v>159</v>
      </c>
      <c r="B411" s="20">
        <v>390</v>
      </c>
      <c r="C411" s="69" t="s">
        <v>77</v>
      </c>
      <c r="D411" s="69" t="s">
        <v>14</v>
      </c>
      <c r="E411" s="70" t="s">
        <v>298</v>
      </c>
      <c r="F411" s="69"/>
      <c r="G411" s="47">
        <f t="shared" si="0"/>
        <v>4532.5</v>
      </c>
    </row>
    <row r="412" spans="1:7">
      <c r="A412" s="10" t="s">
        <v>54</v>
      </c>
      <c r="B412" s="20">
        <v>390</v>
      </c>
      <c r="C412" s="69" t="s">
        <v>77</v>
      </c>
      <c r="D412" s="69" t="s">
        <v>14</v>
      </c>
      <c r="E412" s="71" t="s">
        <v>299</v>
      </c>
      <c r="F412" s="33"/>
      <c r="G412" s="47">
        <f t="shared" si="0"/>
        <v>4532.5</v>
      </c>
    </row>
    <row r="413" spans="1:7" ht="56.25">
      <c r="A413" s="42" t="s">
        <v>74</v>
      </c>
      <c r="B413" s="20">
        <v>390</v>
      </c>
      <c r="C413" s="69" t="s">
        <v>77</v>
      </c>
      <c r="D413" s="69" t="s">
        <v>14</v>
      </c>
      <c r="E413" s="71" t="s">
        <v>299</v>
      </c>
      <c r="F413" s="33">
        <v>600</v>
      </c>
      <c r="G413" s="47">
        <v>4532.5</v>
      </c>
    </row>
    <row r="414" spans="1:7" ht="19.5">
      <c r="A414" s="15" t="s">
        <v>189</v>
      </c>
      <c r="B414" s="59"/>
      <c r="C414" s="59"/>
      <c r="D414" s="59"/>
      <c r="E414" s="59"/>
      <c r="F414" s="59"/>
      <c r="G414" s="54">
        <f>G13+G33+G240+G248+G287+G303</f>
        <v>925059.02</v>
      </c>
    </row>
  </sheetData>
  <autoFilter ref="A12:L414"/>
  <mergeCells count="6">
    <mergeCell ref="A10:G10"/>
    <mergeCell ref="H9:L9"/>
    <mergeCell ref="C8:G8"/>
    <mergeCell ref="B2:G5"/>
    <mergeCell ref="B1:G1"/>
    <mergeCell ref="A9:G9"/>
  </mergeCells>
  <pageMargins left="0.39370078740157483" right="0" top="0.35433070866141736" bottom="0" header="0.31496062992125984" footer="0.31496062992125984"/>
  <pageSetup paperSize="9" scale="8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3"/>
  <sheetViews>
    <sheetView tabSelected="1" topLeftCell="A118" workbookViewId="0">
      <selection activeCell="I123" sqref="I123"/>
    </sheetView>
  </sheetViews>
  <sheetFormatPr defaultRowHeight="18.75"/>
  <cols>
    <col min="1" max="1" width="49.42578125" style="16" customWidth="1"/>
    <col min="2" max="2" width="5.85546875" style="16" customWidth="1"/>
    <col min="3" max="3" width="6" style="16" customWidth="1"/>
    <col min="4" max="4" width="6.140625" style="16" customWidth="1"/>
    <col min="5" max="5" width="17.42578125" style="16" customWidth="1"/>
    <col min="6" max="6" width="5.42578125" style="16" customWidth="1"/>
    <col min="7" max="7" width="16.28515625" style="85" customWidth="1"/>
    <col min="8" max="8" width="16" style="16" customWidth="1"/>
    <col min="9" max="9" width="8.85546875" style="16" customWidth="1"/>
    <col min="10" max="16384" width="9.140625" style="16"/>
  </cols>
  <sheetData>
    <row r="1" spans="1:12" ht="17.25" customHeight="1">
      <c r="B1" s="84"/>
      <c r="C1" s="84"/>
      <c r="D1" s="84"/>
      <c r="E1" s="84"/>
      <c r="F1" s="84"/>
      <c r="G1" s="84"/>
    </row>
    <row r="2" spans="1:12" ht="17.25" customHeight="1">
      <c r="B2" s="84"/>
      <c r="C2" s="84"/>
      <c r="D2" s="84"/>
      <c r="E2" s="84"/>
      <c r="F2" s="84"/>
      <c r="H2" s="86" t="s">
        <v>315</v>
      </c>
    </row>
    <row r="3" spans="1:12">
      <c r="C3" s="109"/>
      <c r="D3" s="109"/>
      <c r="E3" s="109"/>
      <c r="F3" s="109"/>
      <c r="G3" s="109"/>
    </row>
    <row r="4" spans="1:12" ht="18.75" customHeight="1">
      <c r="A4" s="113" t="s">
        <v>67</v>
      </c>
      <c r="B4" s="113"/>
      <c r="C4" s="113"/>
      <c r="D4" s="113"/>
      <c r="E4" s="113"/>
      <c r="F4" s="113"/>
      <c r="G4" s="113"/>
      <c r="H4" s="113"/>
      <c r="I4" s="80"/>
      <c r="J4" s="80"/>
      <c r="K4" s="80"/>
      <c r="L4" s="80"/>
    </row>
    <row r="5" spans="1:12" ht="18.75" customHeight="1">
      <c r="A5" s="107" t="s">
        <v>312</v>
      </c>
      <c r="B5" s="107"/>
      <c r="C5" s="107"/>
      <c r="D5" s="107"/>
      <c r="E5" s="107"/>
      <c r="F5" s="107"/>
      <c r="G5" s="107"/>
      <c r="H5" s="107"/>
    </row>
    <row r="6" spans="1:12">
      <c r="A6" s="81"/>
      <c r="B6" s="81"/>
      <c r="C6" s="81"/>
      <c r="D6" s="81"/>
      <c r="E6" s="81"/>
      <c r="F6" s="81"/>
      <c r="H6" s="87" t="s">
        <v>68</v>
      </c>
    </row>
    <row r="7" spans="1:12" ht="57" customHeight="1">
      <c r="A7" s="115" t="s">
        <v>1</v>
      </c>
      <c r="B7" s="115" t="s">
        <v>65</v>
      </c>
      <c r="C7" s="115" t="s">
        <v>66</v>
      </c>
      <c r="D7" s="115" t="s">
        <v>2</v>
      </c>
      <c r="E7" s="115" t="s">
        <v>3</v>
      </c>
      <c r="F7" s="115" t="s">
        <v>4</v>
      </c>
      <c r="G7" s="114" t="s">
        <v>5</v>
      </c>
      <c r="H7" s="114"/>
    </row>
    <row r="8" spans="1:12">
      <c r="A8" s="115"/>
      <c r="B8" s="115"/>
      <c r="C8" s="115"/>
      <c r="D8" s="115"/>
      <c r="E8" s="115"/>
      <c r="F8" s="115"/>
      <c r="G8" s="88" t="s">
        <v>316</v>
      </c>
      <c r="H8" s="88" t="s">
        <v>317</v>
      </c>
    </row>
    <row r="9" spans="1:12">
      <c r="A9" s="82"/>
      <c r="B9" s="83"/>
      <c r="C9" s="83"/>
      <c r="D9" s="83"/>
      <c r="E9" s="83"/>
      <c r="F9" s="83"/>
      <c r="G9" s="83"/>
      <c r="H9" s="83"/>
    </row>
    <row r="10" spans="1:12" ht="39">
      <c r="A10" s="2" t="s">
        <v>193</v>
      </c>
      <c r="B10" s="30">
        <v>300</v>
      </c>
      <c r="C10" s="31"/>
      <c r="D10" s="31"/>
      <c r="E10" s="31"/>
      <c r="F10" s="31"/>
      <c r="G10" s="89">
        <f>G11</f>
        <v>6303.1399999999994</v>
      </c>
      <c r="H10" s="89">
        <f>H11</f>
        <v>6386.8899999999994</v>
      </c>
    </row>
    <row r="11" spans="1:12">
      <c r="A11" s="3" t="s">
        <v>6</v>
      </c>
      <c r="B11" s="32">
        <v>300</v>
      </c>
      <c r="C11" s="24" t="s">
        <v>7</v>
      </c>
      <c r="D11" s="31"/>
      <c r="E11" s="31"/>
      <c r="F11" s="31"/>
      <c r="G11" s="64">
        <f>G12+G16+G24</f>
        <v>6303.1399999999994</v>
      </c>
      <c r="H11" s="64">
        <f>H12+H16+H24</f>
        <v>6386.8899999999994</v>
      </c>
    </row>
    <row r="12" spans="1:12" ht="75">
      <c r="A12" s="3" t="s">
        <v>9</v>
      </c>
      <c r="B12" s="32">
        <v>300</v>
      </c>
      <c r="C12" s="33" t="s">
        <v>7</v>
      </c>
      <c r="D12" s="33" t="s">
        <v>10</v>
      </c>
      <c r="E12" s="33" t="s">
        <v>8</v>
      </c>
      <c r="F12" s="33" t="s">
        <v>8</v>
      </c>
      <c r="G12" s="64">
        <f t="shared" ref="G12:H14" si="0">G13</f>
        <v>1504.1079999999999</v>
      </c>
      <c r="H12" s="64">
        <f t="shared" si="0"/>
        <v>1521.105</v>
      </c>
    </row>
    <row r="13" spans="1:12">
      <c r="A13" s="3" t="s">
        <v>23</v>
      </c>
      <c r="B13" s="32">
        <v>300</v>
      </c>
      <c r="C13" s="33" t="s">
        <v>7</v>
      </c>
      <c r="D13" s="33" t="s">
        <v>10</v>
      </c>
      <c r="E13" s="33" t="s">
        <v>108</v>
      </c>
      <c r="F13" s="33"/>
      <c r="G13" s="64">
        <f t="shared" si="0"/>
        <v>1504.1079999999999</v>
      </c>
      <c r="H13" s="64">
        <f t="shared" si="0"/>
        <v>1521.105</v>
      </c>
    </row>
    <row r="14" spans="1:12">
      <c r="A14" s="3" t="s">
        <v>57</v>
      </c>
      <c r="B14" s="32">
        <v>300</v>
      </c>
      <c r="C14" s="33" t="s">
        <v>7</v>
      </c>
      <c r="D14" s="33" t="s">
        <v>10</v>
      </c>
      <c r="E14" s="33" t="s">
        <v>109</v>
      </c>
      <c r="F14" s="34" t="s">
        <v>8</v>
      </c>
      <c r="G14" s="64">
        <f t="shared" si="0"/>
        <v>1504.1079999999999</v>
      </c>
      <c r="H14" s="64">
        <f t="shared" si="0"/>
        <v>1521.105</v>
      </c>
    </row>
    <row r="15" spans="1:12" ht="120" customHeight="1">
      <c r="A15" s="3" t="s">
        <v>11</v>
      </c>
      <c r="B15" s="32">
        <v>300</v>
      </c>
      <c r="C15" s="33" t="s">
        <v>7</v>
      </c>
      <c r="D15" s="33" t="s">
        <v>10</v>
      </c>
      <c r="E15" s="33" t="s">
        <v>109</v>
      </c>
      <c r="F15" s="33" t="s">
        <v>12</v>
      </c>
      <c r="G15" s="64">
        <v>1504.1079999999999</v>
      </c>
      <c r="H15" s="64">
        <v>1521.105</v>
      </c>
    </row>
    <row r="16" spans="1:12" ht="93.75">
      <c r="A16" s="3" t="s">
        <v>13</v>
      </c>
      <c r="B16" s="32">
        <v>300</v>
      </c>
      <c r="C16" s="33" t="s">
        <v>7</v>
      </c>
      <c r="D16" s="33" t="s">
        <v>14</v>
      </c>
      <c r="E16" s="33" t="s">
        <v>8</v>
      </c>
      <c r="F16" s="33" t="s">
        <v>8</v>
      </c>
      <c r="G16" s="64">
        <f>G19+G17</f>
        <v>4747.5779999999995</v>
      </c>
      <c r="H16" s="64">
        <f>H19+H17</f>
        <v>4814.3309999999992</v>
      </c>
    </row>
    <row r="17" spans="1:8" ht="112.5">
      <c r="A17" s="3" t="s">
        <v>304</v>
      </c>
      <c r="B17" s="32">
        <v>300</v>
      </c>
      <c r="C17" s="21" t="s">
        <v>7</v>
      </c>
      <c r="D17" s="21" t="s">
        <v>14</v>
      </c>
      <c r="E17" s="33" t="s">
        <v>303</v>
      </c>
      <c r="F17" s="33"/>
      <c r="G17" s="64">
        <f>G18</f>
        <v>2.1</v>
      </c>
      <c r="H17" s="64">
        <f>H18</f>
        <v>2.2000000000000002</v>
      </c>
    </row>
    <row r="18" spans="1:8" ht="131.25">
      <c r="A18" s="3" t="s">
        <v>11</v>
      </c>
      <c r="B18" s="32">
        <v>300</v>
      </c>
      <c r="C18" s="21" t="s">
        <v>7</v>
      </c>
      <c r="D18" s="21" t="s">
        <v>14</v>
      </c>
      <c r="E18" s="33" t="s">
        <v>303</v>
      </c>
      <c r="F18" s="33">
        <v>100</v>
      </c>
      <c r="G18" s="64">
        <v>2.1</v>
      </c>
      <c r="H18" s="64">
        <v>2.2000000000000002</v>
      </c>
    </row>
    <row r="19" spans="1:8">
      <c r="A19" s="3" t="s">
        <v>23</v>
      </c>
      <c r="B19" s="32">
        <v>300</v>
      </c>
      <c r="C19" s="33" t="s">
        <v>7</v>
      </c>
      <c r="D19" s="33" t="s">
        <v>14</v>
      </c>
      <c r="E19" s="33" t="s">
        <v>108</v>
      </c>
      <c r="F19" s="33" t="s">
        <v>8</v>
      </c>
      <c r="G19" s="64">
        <f>G20</f>
        <v>4745.4779999999992</v>
      </c>
      <c r="H19" s="64">
        <f>H20</f>
        <v>4812.1309999999994</v>
      </c>
    </row>
    <row r="20" spans="1:8">
      <c r="A20" s="3" t="s">
        <v>15</v>
      </c>
      <c r="B20" s="32">
        <v>300</v>
      </c>
      <c r="C20" s="33" t="s">
        <v>7</v>
      </c>
      <c r="D20" s="33" t="s">
        <v>14</v>
      </c>
      <c r="E20" s="33" t="s">
        <v>110</v>
      </c>
      <c r="F20" s="33" t="s">
        <v>8</v>
      </c>
      <c r="G20" s="64">
        <f>G21+G22+G23</f>
        <v>4745.4779999999992</v>
      </c>
      <c r="H20" s="64">
        <f>H21+H22+H23</f>
        <v>4812.1309999999994</v>
      </c>
    </row>
    <row r="21" spans="1:8" ht="120" customHeight="1">
      <c r="A21" s="3" t="s">
        <v>11</v>
      </c>
      <c r="B21" s="32">
        <v>300</v>
      </c>
      <c r="C21" s="33" t="s">
        <v>7</v>
      </c>
      <c r="D21" s="33" t="s">
        <v>14</v>
      </c>
      <c r="E21" s="33" t="s">
        <v>110</v>
      </c>
      <c r="F21" s="33" t="s">
        <v>12</v>
      </c>
      <c r="G21" s="64">
        <v>3256.578</v>
      </c>
      <c r="H21" s="64">
        <v>3293.2310000000002</v>
      </c>
    </row>
    <row r="22" spans="1:8" ht="42" customHeight="1">
      <c r="A22" s="3" t="s">
        <v>16</v>
      </c>
      <c r="B22" s="32">
        <v>300</v>
      </c>
      <c r="C22" s="33" t="s">
        <v>7</v>
      </c>
      <c r="D22" s="33" t="s">
        <v>14</v>
      </c>
      <c r="E22" s="33" t="s">
        <v>110</v>
      </c>
      <c r="F22" s="33" t="s">
        <v>17</v>
      </c>
      <c r="G22" s="64">
        <v>1400.5</v>
      </c>
      <c r="H22" s="64">
        <v>1430.5</v>
      </c>
    </row>
    <row r="23" spans="1:8">
      <c r="A23" s="3" t="s">
        <v>18</v>
      </c>
      <c r="B23" s="32">
        <v>300</v>
      </c>
      <c r="C23" s="33" t="s">
        <v>7</v>
      </c>
      <c r="D23" s="33" t="s">
        <v>14</v>
      </c>
      <c r="E23" s="33" t="s">
        <v>110</v>
      </c>
      <c r="F23" s="33" t="s">
        <v>19</v>
      </c>
      <c r="G23" s="64">
        <v>88.4</v>
      </c>
      <c r="H23" s="64">
        <v>88.4</v>
      </c>
    </row>
    <row r="24" spans="1:8">
      <c r="A24" s="3" t="s">
        <v>30</v>
      </c>
      <c r="B24" s="32">
        <v>300</v>
      </c>
      <c r="C24" s="21" t="s">
        <v>7</v>
      </c>
      <c r="D24" s="21">
        <v>13</v>
      </c>
      <c r="E24" s="33"/>
      <c r="F24" s="33"/>
      <c r="G24" s="64">
        <f>G25</f>
        <v>51.454000000000001</v>
      </c>
      <c r="H24" s="64">
        <f>H25</f>
        <v>51.454000000000001</v>
      </c>
    </row>
    <row r="25" spans="1:8">
      <c r="A25" s="3" t="s">
        <v>23</v>
      </c>
      <c r="B25" s="32">
        <v>300</v>
      </c>
      <c r="C25" s="33" t="s">
        <v>7</v>
      </c>
      <c r="D25" s="21">
        <v>13</v>
      </c>
      <c r="E25" s="33" t="s">
        <v>108</v>
      </c>
      <c r="F25" s="33"/>
      <c r="G25" s="64">
        <f>G26+G28</f>
        <v>51.454000000000001</v>
      </c>
      <c r="H25" s="64">
        <f>H26+H28</f>
        <v>51.454000000000001</v>
      </c>
    </row>
    <row r="26" spans="1:8" ht="37.5">
      <c r="A26" s="3" t="s">
        <v>92</v>
      </c>
      <c r="B26" s="32">
        <v>300</v>
      </c>
      <c r="C26" s="33" t="s">
        <v>7</v>
      </c>
      <c r="D26" s="33">
        <v>13</v>
      </c>
      <c r="E26" s="33" t="s">
        <v>111</v>
      </c>
      <c r="F26" s="33"/>
      <c r="G26" s="64">
        <f t="shared" ref="G26:H26" si="1">G27</f>
        <v>15.004</v>
      </c>
      <c r="H26" s="64">
        <f t="shared" si="1"/>
        <v>15.004</v>
      </c>
    </row>
    <row r="27" spans="1:8">
      <c r="A27" s="3" t="s">
        <v>18</v>
      </c>
      <c r="B27" s="32">
        <v>300</v>
      </c>
      <c r="C27" s="33" t="s">
        <v>7</v>
      </c>
      <c r="D27" s="33">
        <v>13</v>
      </c>
      <c r="E27" s="33" t="s">
        <v>111</v>
      </c>
      <c r="F27" s="33" t="s">
        <v>19</v>
      </c>
      <c r="G27" s="64">
        <v>15.004</v>
      </c>
      <c r="H27" s="64">
        <v>15.004</v>
      </c>
    </row>
    <row r="28" spans="1:8" ht="37.5">
      <c r="A28" s="3" t="s">
        <v>319</v>
      </c>
      <c r="B28" s="32">
        <v>300</v>
      </c>
      <c r="C28" s="21" t="s">
        <v>7</v>
      </c>
      <c r="D28" s="21">
        <v>13</v>
      </c>
      <c r="E28" s="21" t="s">
        <v>318</v>
      </c>
      <c r="F28" s="33"/>
      <c r="G28" s="64">
        <f>G29</f>
        <v>36.450000000000003</v>
      </c>
      <c r="H28" s="64">
        <f>H29</f>
        <v>36.450000000000003</v>
      </c>
    </row>
    <row r="29" spans="1:8" ht="42" customHeight="1">
      <c r="A29" s="3" t="s">
        <v>16</v>
      </c>
      <c r="B29" s="32">
        <v>300</v>
      </c>
      <c r="C29" s="21" t="s">
        <v>7</v>
      </c>
      <c r="D29" s="21">
        <v>13</v>
      </c>
      <c r="E29" s="21" t="s">
        <v>318</v>
      </c>
      <c r="F29" s="33">
        <v>200</v>
      </c>
      <c r="G29" s="64">
        <v>36.450000000000003</v>
      </c>
      <c r="H29" s="64">
        <v>36.450000000000003</v>
      </c>
    </row>
    <row r="30" spans="1:8" s="23" customFormat="1" ht="39">
      <c r="A30" s="7" t="s">
        <v>69</v>
      </c>
      <c r="B30" s="19">
        <v>340</v>
      </c>
      <c r="C30" s="22"/>
      <c r="D30" s="22"/>
      <c r="E30" s="22"/>
      <c r="F30" s="22"/>
      <c r="G30" s="90">
        <f>G31+G83+G95+G110+G121+G165+G198+G202+G221+G128</f>
        <v>264205.91500000004</v>
      </c>
      <c r="H30" s="90">
        <f>H31+H83+H95+H110+H121+H165+H198+H202+H221+H128</f>
        <v>267583.75400000002</v>
      </c>
    </row>
    <row r="31" spans="1:8" s="23" customFormat="1" ht="19.5">
      <c r="A31" s="3" t="s">
        <v>6</v>
      </c>
      <c r="B31" s="20">
        <v>340</v>
      </c>
      <c r="C31" s="21" t="s">
        <v>7</v>
      </c>
      <c r="D31" s="22"/>
      <c r="E31" s="22"/>
      <c r="F31" s="22"/>
      <c r="G31" s="64">
        <f>G32+G41+G45+G49</f>
        <v>23382.642</v>
      </c>
      <c r="H31" s="64">
        <f>H32+H41+H45+H49</f>
        <v>24756.421000000002</v>
      </c>
    </row>
    <row r="32" spans="1:8" s="23" customFormat="1" ht="112.5">
      <c r="A32" s="3" t="s">
        <v>21</v>
      </c>
      <c r="B32" s="20">
        <v>340</v>
      </c>
      <c r="C32" s="21" t="s">
        <v>7</v>
      </c>
      <c r="D32" s="21" t="s">
        <v>22</v>
      </c>
      <c r="E32" s="22"/>
      <c r="F32" s="22"/>
      <c r="G32" s="64">
        <f>G33</f>
        <v>13442.803</v>
      </c>
      <c r="H32" s="64">
        <f>H33</f>
        <v>14746.743999999999</v>
      </c>
    </row>
    <row r="33" spans="1:8" s="23" customFormat="1" ht="19.5">
      <c r="A33" s="3" t="s">
        <v>23</v>
      </c>
      <c r="B33" s="20">
        <v>340</v>
      </c>
      <c r="C33" s="33" t="s">
        <v>7</v>
      </c>
      <c r="D33" s="33" t="s">
        <v>22</v>
      </c>
      <c r="E33" s="33" t="s">
        <v>108</v>
      </c>
      <c r="F33" s="33" t="s">
        <v>8</v>
      </c>
      <c r="G33" s="64">
        <f>G34+G38</f>
        <v>13442.803</v>
      </c>
      <c r="H33" s="64">
        <f>H34+H38</f>
        <v>14746.743999999999</v>
      </c>
    </row>
    <row r="34" spans="1:8" s="23" customFormat="1" ht="19.5">
      <c r="A34" s="3" t="s">
        <v>15</v>
      </c>
      <c r="B34" s="20">
        <v>340</v>
      </c>
      <c r="C34" s="33" t="s">
        <v>7</v>
      </c>
      <c r="D34" s="33" t="s">
        <v>22</v>
      </c>
      <c r="E34" s="33" t="s">
        <v>110</v>
      </c>
      <c r="F34" s="33" t="s">
        <v>8</v>
      </c>
      <c r="G34" s="64">
        <f>G35+G36+G37</f>
        <v>13176.703</v>
      </c>
      <c r="H34" s="64">
        <f>H35+H36+H37</f>
        <v>14469.444</v>
      </c>
    </row>
    <row r="35" spans="1:8" s="23" customFormat="1" ht="119.25" customHeight="1">
      <c r="A35" s="3" t="s">
        <v>11</v>
      </c>
      <c r="B35" s="20">
        <v>340</v>
      </c>
      <c r="C35" s="33" t="s">
        <v>7</v>
      </c>
      <c r="D35" s="33" t="s">
        <v>22</v>
      </c>
      <c r="E35" s="33" t="s">
        <v>110</v>
      </c>
      <c r="F35" s="33" t="s">
        <v>12</v>
      </c>
      <c r="G35" s="64">
        <v>8206.9419999999991</v>
      </c>
      <c r="H35" s="64">
        <v>8298.8629999999994</v>
      </c>
    </row>
    <row r="36" spans="1:8" s="23" customFormat="1" ht="45" customHeight="1">
      <c r="A36" s="3" t="s">
        <v>16</v>
      </c>
      <c r="B36" s="20">
        <v>340</v>
      </c>
      <c r="C36" s="33" t="s">
        <v>7</v>
      </c>
      <c r="D36" s="33" t="s">
        <v>22</v>
      </c>
      <c r="E36" s="33" t="s">
        <v>110</v>
      </c>
      <c r="F36" s="33" t="s">
        <v>17</v>
      </c>
      <c r="G36" s="64">
        <v>4769.7610000000004</v>
      </c>
      <c r="H36" s="64">
        <v>5970.5810000000001</v>
      </c>
    </row>
    <row r="37" spans="1:8" s="23" customFormat="1" ht="19.5">
      <c r="A37" s="3" t="s">
        <v>18</v>
      </c>
      <c r="B37" s="20">
        <v>340</v>
      </c>
      <c r="C37" s="33" t="s">
        <v>7</v>
      </c>
      <c r="D37" s="33" t="s">
        <v>22</v>
      </c>
      <c r="E37" s="33" t="s">
        <v>110</v>
      </c>
      <c r="F37" s="33" t="s">
        <v>19</v>
      </c>
      <c r="G37" s="64">
        <v>200</v>
      </c>
      <c r="H37" s="64">
        <v>200</v>
      </c>
    </row>
    <row r="38" spans="1:8" ht="56.25">
      <c r="A38" s="3" t="s">
        <v>93</v>
      </c>
      <c r="B38" s="20">
        <v>340</v>
      </c>
      <c r="C38" s="33" t="s">
        <v>7</v>
      </c>
      <c r="D38" s="33" t="s">
        <v>22</v>
      </c>
      <c r="E38" s="33" t="s">
        <v>113</v>
      </c>
      <c r="F38" s="33"/>
      <c r="G38" s="64">
        <f>G39+G40</f>
        <v>266.10000000000002</v>
      </c>
      <c r="H38" s="64">
        <f>H39+H40</f>
        <v>277.3</v>
      </c>
    </row>
    <row r="39" spans="1:8" ht="121.5" customHeight="1">
      <c r="A39" s="3" t="s">
        <v>11</v>
      </c>
      <c r="B39" s="20">
        <v>340</v>
      </c>
      <c r="C39" s="33" t="s">
        <v>7</v>
      </c>
      <c r="D39" s="33" t="s">
        <v>22</v>
      </c>
      <c r="E39" s="33" t="s">
        <v>113</v>
      </c>
      <c r="F39" s="33" t="s">
        <v>12</v>
      </c>
      <c r="G39" s="64">
        <v>255.4</v>
      </c>
      <c r="H39" s="64">
        <v>266.60000000000002</v>
      </c>
    </row>
    <row r="40" spans="1:8" ht="46.5" customHeight="1">
      <c r="A40" s="3" t="s">
        <v>16</v>
      </c>
      <c r="B40" s="20">
        <v>340</v>
      </c>
      <c r="C40" s="33" t="s">
        <v>7</v>
      </c>
      <c r="D40" s="33" t="s">
        <v>22</v>
      </c>
      <c r="E40" s="33" t="s">
        <v>113</v>
      </c>
      <c r="F40" s="33" t="s">
        <v>17</v>
      </c>
      <c r="G40" s="64">
        <v>10.7</v>
      </c>
      <c r="H40" s="64">
        <v>10.7</v>
      </c>
    </row>
    <row r="41" spans="1:8">
      <c r="A41" s="3" t="s">
        <v>24</v>
      </c>
      <c r="B41" s="20">
        <v>340</v>
      </c>
      <c r="C41" s="33" t="s">
        <v>7</v>
      </c>
      <c r="D41" s="33" t="s">
        <v>25</v>
      </c>
      <c r="E41" s="33" t="s">
        <v>8</v>
      </c>
      <c r="F41" s="33" t="s">
        <v>8</v>
      </c>
      <c r="G41" s="64">
        <f t="shared" ref="G41:H43" si="2">G42</f>
        <v>0</v>
      </c>
      <c r="H41" s="64">
        <f t="shared" si="2"/>
        <v>0</v>
      </c>
    </row>
    <row r="42" spans="1:8">
      <c r="A42" s="3" t="s">
        <v>23</v>
      </c>
      <c r="B42" s="20">
        <v>340</v>
      </c>
      <c r="C42" s="33" t="s">
        <v>7</v>
      </c>
      <c r="D42" s="33" t="s">
        <v>25</v>
      </c>
      <c r="E42" s="33" t="s">
        <v>108</v>
      </c>
      <c r="F42" s="33" t="s">
        <v>8</v>
      </c>
      <c r="G42" s="64">
        <f t="shared" si="2"/>
        <v>0</v>
      </c>
      <c r="H42" s="64">
        <f t="shared" si="2"/>
        <v>0</v>
      </c>
    </row>
    <row r="43" spans="1:8" ht="75">
      <c r="A43" s="3" t="s">
        <v>96</v>
      </c>
      <c r="B43" s="20">
        <v>340</v>
      </c>
      <c r="C43" s="33" t="s">
        <v>7</v>
      </c>
      <c r="D43" s="33" t="s">
        <v>25</v>
      </c>
      <c r="E43" s="33" t="s">
        <v>114</v>
      </c>
      <c r="F43" s="33" t="s">
        <v>8</v>
      </c>
      <c r="G43" s="64">
        <f t="shared" si="2"/>
        <v>0</v>
      </c>
      <c r="H43" s="64">
        <f t="shared" si="2"/>
        <v>0</v>
      </c>
    </row>
    <row r="44" spans="1:8" ht="56.25">
      <c r="A44" s="3" t="s">
        <v>16</v>
      </c>
      <c r="B44" s="20">
        <v>340</v>
      </c>
      <c r="C44" s="33" t="s">
        <v>7</v>
      </c>
      <c r="D44" s="33" t="s">
        <v>25</v>
      </c>
      <c r="E44" s="33" t="s">
        <v>114</v>
      </c>
      <c r="F44" s="33" t="s">
        <v>17</v>
      </c>
      <c r="G44" s="64"/>
      <c r="H44" s="64"/>
    </row>
    <row r="45" spans="1:8">
      <c r="A45" s="3" t="s">
        <v>28</v>
      </c>
      <c r="B45" s="20">
        <v>340</v>
      </c>
      <c r="C45" s="33" t="s">
        <v>7</v>
      </c>
      <c r="D45" s="33" t="s">
        <v>29</v>
      </c>
      <c r="E45" s="33" t="s">
        <v>8</v>
      </c>
      <c r="F45" s="33" t="s">
        <v>8</v>
      </c>
      <c r="G45" s="64">
        <f t="shared" ref="G45:H47" si="3">G46</f>
        <v>5732.9</v>
      </c>
      <c r="H45" s="64">
        <f t="shared" si="3"/>
        <v>5732.9</v>
      </c>
    </row>
    <row r="46" spans="1:8">
      <c r="A46" s="3" t="s">
        <v>23</v>
      </c>
      <c r="B46" s="20">
        <v>340</v>
      </c>
      <c r="C46" s="33" t="s">
        <v>7</v>
      </c>
      <c r="D46" s="33" t="s">
        <v>29</v>
      </c>
      <c r="E46" s="33" t="s">
        <v>108</v>
      </c>
      <c r="F46" s="33" t="s">
        <v>8</v>
      </c>
      <c r="G46" s="64">
        <f t="shared" si="3"/>
        <v>5732.9</v>
      </c>
      <c r="H46" s="64">
        <f t="shared" si="3"/>
        <v>5732.9</v>
      </c>
    </row>
    <row r="47" spans="1:8" ht="37.5">
      <c r="A47" s="3" t="s">
        <v>97</v>
      </c>
      <c r="B47" s="20">
        <v>340</v>
      </c>
      <c r="C47" s="33" t="s">
        <v>7</v>
      </c>
      <c r="D47" s="33" t="s">
        <v>29</v>
      </c>
      <c r="E47" s="33" t="s">
        <v>275</v>
      </c>
      <c r="F47" s="33" t="s">
        <v>8</v>
      </c>
      <c r="G47" s="64">
        <f t="shared" si="3"/>
        <v>5732.9</v>
      </c>
      <c r="H47" s="64">
        <f t="shared" si="3"/>
        <v>5732.9</v>
      </c>
    </row>
    <row r="48" spans="1:8">
      <c r="A48" s="3" t="s">
        <v>18</v>
      </c>
      <c r="B48" s="20">
        <v>340</v>
      </c>
      <c r="C48" s="33" t="s">
        <v>7</v>
      </c>
      <c r="D48" s="33" t="s">
        <v>29</v>
      </c>
      <c r="E48" s="33" t="s">
        <v>275</v>
      </c>
      <c r="F48" s="33" t="s">
        <v>19</v>
      </c>
      <c r="G48" s="64">
        <v>5732.9</v>
      </c>
      <c r="H48" s="64">
        <v>5732.9</v>
      </c>
    </row>
    <row r="49" spans="1:8">
      <c r="A49" s="3" t="s">
        <v>30</v>
      </c>
      <c r="B49" s="20">
        <v>340</v>
      </c>
      <c r="C49" s="33" t="s">
        <v>7</v>
      </c>
      <c r="D49" s="33" t="s">
        <v>31</v>
      </c>
      <c r="E49" s="5" t="s">
        <v>8</v>
      </c>
      <c r="F49" s="5" t="s">
        <v>8</v>
      </c>
      <c r="G49" s="64">
        <f>G62+G50+G56</f>
        <v>4206.9390000000003</v>
      </c>
      <c r="H49" s="64">
        <f>H62+H50+H56</f>
        <v>4276.777</v>
      </c>
    </row>
    <row r="50" spans="1:8" ht="93.75">
      <c r="A50" s="91" t="s">
        <v>327</v>
      </c>
      <c r="B50" s="20">
        <v>340</v>
      </c>
      <c r="C50" s="21" t="s">
        <v>7</v>
      </c>
      <c r="D50" s="21" t="s">
        <v>31</v>
      </c>
      <c r="E50" s="33" t="s">
        <v>157</v>
      </c>
      <c r="F50" s="33"/>
      <c r="G50" s="64">
        <f t="shared" ref="G50:H52" si="4">G51</f>
        <v>745.4</v>
      </c>
      <c r="H50" s="64">
        <f t="shared" si="4"/>
        <v>776.5</v>
      </c>
    </row>
    <row r="51" spans="1:8" ht="56.25">
      <c r="A51" s="91" t="s">
        <v>328</v>
      </c>
      <c r="B51" s="20">
        <v>340</v>
      </c>
      <c r="C51" s="21" t="s">
        <v>7</v>
      </c>
      <c r="D51" s="21" t="s">
        <v>31</v>
      </c>
      <c r="E51" s="33" t="s">
        <v>287</v>
      </c>
      <c r="F51" s="33"/>
      <c r="G51" s="64">
        <f t="shared" si="4"/>
        <v>745.4</v>
      </c>
      <c r="H51" s="64">
        <f t="shared" si="4"/>
        <v>776.5</v>
      </c>
    </row>
    <row r="52" spans="1:8" ht="93.75">
      <c r="A52" s="91" t="s">
        <v>286</v>
      </c>
      <c r="B52" s="20">
        <v>340</v>
      </c>
      <c r="C52" s="21" t="s">
        <v>7</v>
      </c>
      <c r="D52" s="21" t="s">
        <v>31</v>
      </c>
      <c r="E52" s="33" t="s">
        <v>288</v>
      </c>
      <c r="F52" s="33"/>
      <c r="G52" s="64">
        <f t="shared" si="4"/>
        <v>745.4</v>
      </c>
      <c r="H52" s="64">
        <f t="shared" si="4"/>
        <v>776.5</v>
      </c>
    </row>
    <row r="53" spans="1:8" ht="56.25">
      <c r="A53" s="3" t="s">
        <v>100</v>
      </c>
      <c r="B53" s="20">
        <v>340</v>
      </c>
      <c r="C53" s="21" t="s">
        <v>7</v>
      </c>
      <c r="D53" s="21">
        <v>13</v>
      </c>
      <c r="E53" s="33" t="s">
        <v>116</v>
      </c>
      <c r="F53" s="33"/>
      <c r="G53" s="64">
        <f>G54+G55</f>
        <v>745.4</v>
      </c>
      <c r="H53" s="64">
        <f>H54+H55</f>
        <v>776.5</v>
      </c>
    </row>
    <row r="54" spans="1:8" ht="119.25" customHeight="1">
      <c r="A54" s="3" t="s">
        <v>11</v>
      </c>
      <c r="B54" s="27">
        <v>340</v>
      </c>
      <c r="C54" s="33" t="s">
        <v>7</v>
      </c>
      <c r="D54" s="33" t="s">
        <v>31</v>
      </c>
      <c r="E54" s="33" t="s">
        <v>116</v>
      </c>
      <c r="F54" s="33" t="s">
        <v>12</v>
      </c>
      <c r="G54" s="64">
        <v>696</v>
      </c>
      <c r="H54" s="64">
        <v>727.1</v>
      </c>
    </row>
    <row r="55" spans="1:8" ht="50.25" customHeight="1">
      <c r="A55" s="3" t="s">
        <v>16</v>
      </c>
      <c r="B55" s="27">
        <v>340</v>
      </c>
      <c r="C55" s="33" t="s">
        <v>7</v>
      </c>
      <c r="D55" s="33" t="s">
        <v>31</v>
      </c>
      <c r="E55" s="33" t="s">
        <v>116</v>
      </c>
      <c r="F55" s="33" t="s">
        <v>17</v>
      </c>
      <c r="G55" s="64">
        <v>49.4</v>
      </c>
      <c r="H55" s="64">
        <v>49.4</v>
      </c>
    </row>
    <row r="56" spans="1:8" ht="75">
      <c r="A56" s="92" t="s">
        <v>329</v>
      </c>
      <c r="B56" s="20">
        <v>340</v>
      </c>
      <c r="C56" s="21" t="s">
        <v>7</v>
      </c>
      <c r="D56" s="21" t="s">
        <v>31</v>
      </c>
      <c r="E56" s="33" t="s">
        <v>142</v>
      </c>
      <c r="F56" s="33"/>
      <c r="G56" s="64">
        <f t="shared" ref="G56:H58" si="5">G57</f>
        <v>673.64300000000003</v>
      </c>
      <c r="H56" s="64">
        <f t="shared" si="5"/>
        <v>680.96100000000001</v>
      </c>
    </row>
    <row r="57" spans="1:8" ht="37.5">
      <c r="A57" s="91" t="s">
        <v>330</v>
      </c>
      <c r="B57" s="20">
        <v>340</v>
      </c>
      <c r="C57" s="21" t="s">
        <v>7</v>
      </c>
      <c r="D57" s="21" t="s">
        <v>31</v>
      </c>
      <c r="E57" s="33" t="s">
        <v>289</v>
      </c>
      <c r="F57" s="33"/>
      <c r="G57" s="64">
        <f t="shared" si="5"/>
        <v>673.64300000000003</v>
      </c>
      <c r="H57" s="64">
        <f t="shared" si="5"/>
        <v>680.96100000000001</v>
      </c>
    </row>
    <row r="58" spans="1:8" ht="56.25">
      <c r="A58" s="91" t="s">
        <v>292</v>
      </c>
      <c r="B58" s="20">
        <v>340</v>
      </c>
      <c r="C58" s="21" t="s">
        <v>7</v>
      </c>
      <c r="D58" s="21" t="s">
        <v>31</v>
      </c>
      <c r="E58" s="33" t="s">
        <v>290</v>
      </c>
      <c r="F58" s="33"/>
      <c r="G58" s="64">
        <f t="shared" si="5"/>
        <v>673.64300000000003</v>
      </c>
      <c r="H58" s="64">
        <f t="shared" si="5"/>
        <v>680.96100000000001</v>
      </c>
    </row>
    <row r="59" spans="1:8" ht="75">
      <c r="A59" s="91" t="s">
        <v>293</v>
      </c>
      <c r="B59" s="27">
        <v>340</v>
      </c>
      <c r="C59" s="21" t="s">
        <v>7</v>
      </c>
      <c r="D59" s="21">
        <v>13</v>
      </c>
      <c r="E59" s="33" t="s">
        <v>291</v>
      </c>
      <c r="F59" s="33"/>
      <c r="G59" s="64">
        <f>G61+G60</f>
        <v>673.64300000000003</v>
      </c>
      <c r="H59" s="64">
        <f>H61+H60</f>
        <v>680.96100000000001</v>
      </c>
    </row>
    <row r="60" spans="1:8" ht="117" customHeight="1">
      <c r="A60" s="3" t="s">
        <v>11</v>
      </c>
      <c r="B60" s="27">
        <v>340</v>
      </c>
      <c r="C60" s="21" t="s">
        <v>7</v>
      </c>
      <c r="D60" s="21" t="s">
        <v>31</v>
      </c>
      <c r="E60" s="33" t="s">
        <v>291</v>
      </c>
      <c r="F60" s="33" t="s">
        <v>12</v>
      </c>
      <c r="G60" s="64">
        <v>647.54300000000001</v>
      </c>
      <c r="H60" s="64">
        <v>654.86099999999999</v>
      </c>
    </row>
    <row r="61" spans="1:8" ht="45.75" customHeight="1">
      <c r="A61" s="3" t="s">
        <v>16</v>
      </c>
      <c r="B61" s="27">
        <v>340</v>
      </c>
      <c r="C61" s="33" t="s">
        <v>7</v>
      </c>
      <c r="D61" s="33" t="s">
        <v>31</v>
      </c>
      <c r="E61" s="33" t="s">
        <v>291</v>
      </c>
      <c r="F61" s="33" t="s">
        <v>17</v>
      </c>
      <c r="G61" s="64">
        <v>26.1</v>
      </c>
      <c r="H61" s="64">
        <v>26.1</v>
      </c>
    </row>
    <row r="62" spans="1:8">
      <c r="A62" s="3" t="s">
        <v>23</v>
      </c>
      <c r="B62" s="20">
        <v>340</v>
      </c>
      <c r="C62" s="33" t="s">
        <v>7</v>
      </c>
      <c r="D62" s="33" t="s">
        <v>31</v>
      </c>
      <c r="E62" s="33" t="s">
        <v>108</v>
      </c>
      <c r="F62" s="33" t="s">
        <v>8</v>
      </c>
      <c r="G62" s="64">
        <f>G63+G65+G68+G71+G73+G75+G79+G81</f>
        <v>2787.8959999999997</v>
      </c>
      <c r="H62" s="64">
        <f>H63+H65+H68+H71+H73+H75+H79+H81</f>
        <v>2819.3159999999998</v>
      </c>
    </row>
    <row r="63" spans="1:8" ht="37.5">
      <c r="A63" s="3" t="s">
        <v>92</v>
      </c>
      <c r="B63" s="32">
        <v>340</v>
      </c>
      <c r="C63" s="33" t="s">
        <v>7</v>
      </c>
      <c r="D63" s="33">
        <v>13</v>
      </c>
      <c r="E63" s="33" t="s">
        <v>111</v>
      </c>
      <c r="F63" s="33"/>
      <c r="G63" s="64">
        <f>G64</f>
        <v>541.51599999999996</v>
      </c>
      <c r="H63" s="64">
        <f>H64</f>
        <v>541.51599999999996</v>
      </c>
    </row>
    <row r="64" spans="1:8">
      <c r="A64" s="3" t="s">
        <v>18</v>
      </c>
      <c r="B64" s="32">
        <v>340</v>
      </c>
      <c r="C64" s="33" t="s">
        <v>7</v>
      </c>
      <c r="D64" s="33">
        <v>13</v>
      </c>
      <c r="E64" s="33" t="s">
        <v>111</v>
      </c>
      <c r="F64" s="33" t="s">
        <v>19</v>
      </c>
      <c r="G64" s="64">
        <v>541.51599999999996</v>
      </c>
      <c r="H64" s="64">
        <v>541.51599999999996</v>
      </c>
    </row>
    <row r="65" spans="1:8" ht="63.75" customHeight="1">
      <c r="A65" s="3" t="s">
        <v>98</v>
      </c>
      <c r="B65" s="20">
        <v>340</v>
      </c>
      <c r="C65" s="33" t="s">
        <v>7</v>
      </c>
      <c r="D65" s="33" t="s">
        <v>31</v>
      </c>
      <c r="E65" s="33" t="s">
        <v>118</v>
      </c>
      <c r="F65" s="33" t="s">
        <v>8</v>
      </c>
      <c r="G65" s="64">
        <f>G66+G67</f>
        <v>528.29999999999995</v>
      </c>
      <c r="H65" s="64">
        <f>H66+H67</f>
        <v>550</v>
      </c>
    </row>
    <row r="66" spans="1:8" ht="117.75" customHeight="1">
      <c r="A66" s="3" t="s">
        <v>11</v>
      </c>
      <c r="B66" s="20">
        <v>340</v>
      </c>
      <c r="C66" s="33" t="s">
        <v>7</v>
      </c>
      <c r="D66" s="33" t="s">
        <v>31</v>
      </c>
      <c r="E66" s="33" t="s">
        <v>118</v>
      </c>
      <c r="F66" s="33" t="s">
        <v>12</v>
      </c>
      <c r="G66" s="64">
        <v>446.9</v>
      </c>
      <c r="H66" s="64">
        <v>468.6</v>
      </c>
    </row>
    <row r="67" spans="1:8" ht="44.25" customHeight="1">
      <c r="A67" s="3" t="s">
        <v>16</v>
      </c>
      <c r="B67" s="20">
        <v>340</v>
      </c>
      <c r="C67" s="33" t="s">
        <v>7</v>
      </c>
      <c r="D67" s="33" t="s">
        <v>31</v>
      </c>
      <c r="E67" s="33" t="s">
        <v>118</v>
      </c>
      <c r="F67" s="33" t="s">
        <v>17</v>
      </c>
      <c r="G67" s="64">
        <v>81.400000000000006</v>
      </c>
      <c r="H67" s="64">
        <v>81.400000000000006</v>
      </c>
    </row>
    <row r="68" spans="1:8" ht="64.5" customHeight="1">
      <c r="A68" s="3" t="s">
        <v>99</v>
      </c>
      <c r="B68" s="20">
        <v>340</v>
      </c>
      <c r="C68" s="33" t="s">
        <v>7</v>
      </c>
      <c r="D68" s="33" t="s">
        <v>31</v>
      </c>
      <c r="E68" s="33" t="s">
        <v>119</v>
      </c>
      <c r="F68" s="33" t="s">
        <v>8</v>
      </c>
      <c r="G68" s="64">
        <f>G69+G70</f>
        <v>254.3</v>
      </c>
      <c r="H68" s="64">
        <f>H69+H70</f>
        <v>264.3</v>
      </c>
    </row>
    <row r="69" spans="1:8" ht="110.25" customHeight="1">
      <c r="A69" s="3" t="s">
        <v>11</v>
      </c>
      <c r="B69" s="20">
        <v>340</v>
      </c>
      <c r="C69" s="33" t="s">
        <v>7</v>
      </c>
      <c r="D69" s="33" t="s">
        <v>31</v>
      </c>
      <c r="E69" s="33" t="s">
        <v>119</v>
      </c>
      <c r="F69" s="33" t="s">
        <v>12</v>
      </c>
      <c r="G69" s="64">
        <v>251.8</v>
      </c>
      <c r="H69" s="64">
        <v>261.8</v>
      </c>
    </row>
    <row r="70" spans="1:8" ht="50.25" customHeight="1">
      <c r="A70" s="3" t="s">
        <v>16</v>
      </c>
      <c r="B70" s="20">
        <v>340</v>
      </c>
      <c r="C70" s="33" t="s">
        <v>7</v>
      </c>
      <c r="D70" s="33" t="s">
        <v>31</v>
      </c>
      <c r="E70" s="33" t="s">
        <v>119</v>
      </c>
      <c r="F70" s="33" t="s">
        <v>17</v>
      </c>
      <c r="G70" s="64">
        <v>2.5</v>
      </c>
      <c r="H70" s="64">
        <v>2.5</v>
      </c>
    </row>
    <row r="71" spans="1:8" ht="37.5">
      <c r="A71" s="3" t="s">
        <v>102</v>
      </c>
      <c r="B71" s="20">
        <v>340</v>
      </c>
      <c r="C71" s="33" t="s">
        <v>7</v>
      </c>
      <c r="D71" s="33" t="s">
        <v>31</v>
      </c>
      <c r="E71" s="33" t="s">
        <v>120</v>
      </c>
      <c r="F71" s="33" t="s">
        <v>8</v>
      </c>
      <c r="G71" s="64">
        <f>G72</f>
        <v>43.1</v>
      </c>
      <c r="H71" s="64">
        <f>H72</f>
        <v>43.1</v>
      </c>
    </row>
    <row r="72" spans="1:8" ht="46.5" customHeight="1">
      <c r="A72" s="3" t="s">
        <v>16</v>
      </c>
      <c r="B72" s="20">
        <v>340</v>
      </c>
      <c r="C72" s="33" t="s">
        <v>7</v>
      </c>
      <c r="D72" s="33" t="s">
        <v>31</v>
      </c>
      <c r="E72" s="33" t="s">
        <v>120</v>
      </c>
      <c r="F72" s="33" t="s">
        <v>17</v>
      </c>
      <c r="G72" s="64">
        <v>43.1</v>
      </c>
      <c r="H72" s="64">
        <v>43.1</v>
      </c>
    </row>
    <row r="73" spans="1:8" ht="93.75">
      <c r="A73" s="3" t="s">
        <v>101</v>
      </c>
      <c r="B73" s="20">
        <v>340</v>
      </c>
      <c r="C73" s="33" t="s">
        <v>7</v>
      </c>
      <c r="D73" s="33" t="s">
        <v>31</v>
      </c>
      <c r="E73" s="33" t="s">
        <v>121</v>
      </c>
      <c r="F73" s="33" t="s">
        <v>8</v>
      </c>
      <c r="G73" s="64">
        <f>G74</f>
        <v>0.38</v>
      </c>
      <c r="H73" s="64">
        <f>H74</f>
        <v>0.4</v>
      </c>
    </row>
    <row r="74" spans="1:8" ht="124.5" customHeight="1">
      <c r="A74" s="3" t="s">
        <v>11</v>
      </c>
      <c r="B74" s="20">
        <v>340</v>
      </c>
      <c r="C74" s="33" t="s">
        <v>7</v>
      </c>
      <c r="D74" s="33" t="s">
        <v>31</v>
      </c>
      <c r="E74" s="33" t="s">
        <v>121</v>
      </c>
      <c r="F74" s="33">
        <v>100</v>
      </c>
      <c r="G74" s="64">
        <v>0.38</v>
      </c>
      <c r="H74" s="64">
        <v>0.4</v>
      </c>
    </row>
    <row r="75" spans="1:8" ht="37.5">
      <c r="A75" s="3" t="s">
        <v>90</v>
      </c>
      <c r="B75" s="20">
        <v>340</v>
      </c>
      <c r="C75" s="33" t="s">
        <v>7</v>
      </c>
      <c r="D75" s="33" t="s">
        <v>31</v>
      </c>
      <c r="E75" s="33" t="s">
        <v>117</v>
      </c>
      <c r="F75" s="33" t="s">
        <v>8</v>
      </c>
      <c r="G75" s="64">
        <f>G76+G77+G78</f>
        <v>1218.8</v>
      </c>
      <c r="H75" s="64">
        <f>H76+H77+H78</f>
        <v>1218.5</v>
      </c>
    </row>
    <row r="76" spans="1:8" ht="36" customHeight="1">
      <c r="A76" s="3" t="s">
        <v>11</v>
      </c>
      <c r="B76" s="20">
        <v>340</v>
      </c>
      <c r="C76" s="33" t="s">
        <v>7</v>
      </c>
      <c r="D76" s="33" t="s">
        <v>31</v>
      </c>
      <c r="E76" s="33" t="s">
        <v>117</v>
      </c>
      <c r="F76" s="33" t="s">
        <v>12</v>
      </c>
      <c r="G76" s="64">
        <v>653</v>
      </c>
      <c r="H76" s="64">
        <v>660</v>
      </c>
    </row>
    <row r="77" spans="1:8" ht="39.75" customHeight="1">
      <c r="A77" s="3" t="s">
        <v>16</v>
      </c>
      <c r="B77" s="20">
        <v>340</v>
      </c>
      <c r="C77" s="33" t="s">
        <v>7</v>
      </c>
      <c r="D77" s="33" t="s">
        <v>31</v>
      </c>
      <c r="E77" s="33" t="s">
        <v>117</v>
      </c>
      <c r="F77" s="33" t="s">
        <v>17</v>
      </c>
      <c r="G77" s="64">
        <v>565.79999999999995</v>
      </c>
      <c r="H77" s="64">
        <v>558.5</v>
      </c>
    </row>
    <row r="78" spans="1:8" ht="19.5" customHeight="1">
      <c r="A78" s="3" t="s">
        <v>32</v>
      </c>
      <c r="B78" s="20">
        <v>340</v>
      </c>
      <c r="C78" s="33" t="s">
        <v>7</v>
      </c>
      <c r="D78" s="33" t="s">
        <v>31</v>
      </c>
      <c r="E78" s="33" t="s">
        <v>117</v>
      </c>
      <c r="F78" s="33" t="s">
        <v>33</v>
      </c>
      <c r="G78" s="64"/>
      <c r="H78" s="64"/>
    </row>
    <row r="79" spans="1:8" ht="23.25" customHeight="1">
      <c r="A79" s="3" t="s">
        <v>103</v>
      </c>
      <c r="B79" s="20">
        <v>340</v>
      </c>
      <c r="C79" s="33" t="s">
        <v>7</v>
      </c>
      <c r="D79" s="33" t="s">
        <v>31</v>
      </c>
      <c r="E79" s="33" t="s">
        <v>122</v>
      </c>
      <c r="F79" s="33"/>
      <c r="G79" s="64">
        <f>G80</f>
        <v>80</v>
      </c>
      <c r="H79" s="64">
        <f>H80</f>
        <v>80</v>
      </c>
    </row>
    <row r="80" spans="1:8" ht="56.25">
      <c r="A80" s="3" t="s">
        <v>16</v>
      </c>
      <c r="B80" s="20">
        <v>340</v>
      </c>
      <c r="C80" s="33" t="s">
        <v>7</v>
      </c>
      <c r="D80" s="33" t="s">
        <v>31</v>
      </c>
      <c r="E80" s="33" t="s">
        <v>122</v>
      </c>
      <c r="F80" s="33" t="s">
        <v>17</v>
      </c>
      <c r="G80" s="64">
        <v>80</v>
      </c>
      <c r="H80" s="64">
        <v>80</v>
      </c>
    </row>
    <row r="81" spans="1:8" ht="37.5">
      <c r="A81" s="3" t="s">
        <v>319</v>
      </c>
      <c r="B81" s="32">
        <v>340</v>
      </c>
      <c r="C81" s="21" t="s">
        <v>7</v>
      </c>
      <c r="D81" s="21">
        <v>13</v>
      </c>
      <c r="E81" s="21" t="s">
        <v>318</v>
      </c>
      <c r="F81" s="33"/>
      <c r="G81" s="64">
        <f>G82</f>
        <v>121.5</v>
      </c>
      <c r="H81" s="64">
        <f>H82</f>
        <v>121.5</v>
      </c>
    </row>
    <row r="82" spans="1:8" ht="42" customHeight="1">
      <c r="A82" s="3" t="s">
        <v>16</v>
      </c>
      <c r="B82" s="32">
        <v>340</v>
      </c>
      <c r="C82" s="21" t="s">
        <v>7</v>
      </c>
      <c r="D82" s="21">
        <v>13</v>
      </c>
      <c r="E82" s="21" t="s">
        <v>318</v>
      </c>
      <c r="F82" s="33">
        <v>200</v>
      </c>
      <c r="G82" s="64">
        <v>121.5</v>
      </c>
      <c r="H82" s="64">
        <v>121.5</v>
      </c>
    </row>
    <row r="83" spans="1:8" ht="37.5">
      <c r="A83" s="3" t="s">
        <v>194</v>
      </c>
      <c r="B83" s="20">
        <v>340</v>
      </c>
      <c r="C83" s="33" t="s">
        <v>14</v>
      </c>
      <c r="D83" s="35"/>
      <c r="E83" s="35" t="s">
        <v>8</v>
      </c>
      <c r="F83" s="35" t="s">
        <v>8</v>
      </c>
      <c r="G83" s="64">
        <f>G84+G89</f>
        <v>1316.8999999999999</v>
      </c>
      <c r="H83" s="64">
        <f>H84+H89</f>
        <v>1374.4</v>
      </c>
    </row>
    <row r="84" spans="1:8" ht="75">
      <c r="A84" s="3" t="s">
        <v>35</v>
      </c>
      <c r="B84" s="20">
        <v>340</v>
      </c>
      <c r="C84" s="33" t="s">
        <v>14</v>
      </c>
      <c r="D84" s="33" t="s">
        <v>58</v>
      </c>
      <c r="E84" s="33" t="s">
        <v>8</v>
      </c>
      <c r="F84" s="33" t="s">
        <v>8</v>
      </c>
      <c r="G84" s="64">
        <f t="shared" ref="G84:H85" si="6">G85</f>
        <v>1101.3</v>
      </c>
      <c r="H84" s="64">
        <f t="shared" si="6"/>
        <v>1156.4000000000001</v>
      </c>
    </row>
    <row r="85" spans="1:8">
      <c r="A85" s="3" t="s">
        <v>23</v>
      </c>
      <c r="B85" s="20">
        <v>340</v>
      </c>
      <c r="C85" s="33" t="s">
        <v>14</v>
      </c>
      <c r="D85" s="33" t="s">
        <v>58</v>
      </c>
      <c r="E85" s="33" t="s">
        <v>108</v>
      </c>
      <c r="F85" s="33" t="s">
        <v>8</v>
      </c>
      <c r="G85" s="64">
        <f t="shared" si="6"/>
        <v>1101.3</v>
      </c>
      <c r="H85" s="64">
        <f t="shared" si="6"/>
        <v>1156.4000000000001</v>
      </c>
    </row>
    <row r="86" spans="1:8" ht="75">
      <c r="A86" s="3" t="s">
        <v>284</v>
      </c>
      <c r="B86" s="20">
        <v>340</v>
      </c>
      <c r="C86" s="33" t="s">
        <v>14</v>
      </c>
      <c r="D86" s="33" t="s">
        <v>58</v>
      </c>
      <c r="E86" s="33" t="s">
        <v>283</v>
      </c>
      <c r="F86" s="33"/>
      <c r="G86" s="64">
        <f>G87+G88</f>
        <v>1101.3</v>
      </c>
      <c r="H86" s="64">
        <f>H87+H88</f>
        <v>1156.4000000000001</v>
      </c>
    </row>
    <row r="87" spans="1:8" ht="122.25" customHeight="1">
      <c r="A87" s="3" t="s">
        <v>11</v>
      </c>
      <c r="B87" s="20">
        <v>340</v>
      </c>
      <c r="C87" s="33" t="s">
        <v>14</v>
      </c>
      <c r="D87" s="33" t="s">
        <v>58</v>
      </c>
      <c r="E87" s="33" t="s">
        <v>283</v>
      </c>
      <c r="F87" s="33" t="s">
        <v>12</v>
      </c>
      <c r="G87" s="64">
        <v>1089.3</v>
      </c>
      <c r="H87" s="64">
        <v>1144.4000000000001</v>
      </c>
    </row>
    <row r="88" spans="1:8" ht="48" customHeight="1">
      <c r="A88" s="3" t="s">
        <v>16</v>
      </c>
      <c r="B88" s="20">
        <v>340</v>
      </c>
      <c r="C88" s="33" t="s">
        <v>14</v>
      </c>
      <c r="D88" s="33" t="s">
        <v>58</v>
      </c>
      <c r="E88" s="33" t="s">
        <v>283</v>
      </c>
      <c r="F88" s="33" t="s">
        <v>17</v>
      </c>
      <c r="G88" s="64">
        <v>12</v>
      </c>
      <c r="H88" s="64">
        <v>12</v>
      </c>
    </row>
    <row r="89" spans="1:8" ht="62.25" customHeight="1">
      <c r="A89" s="106" t="s">
        <v>359</v>
      </c>
      <c r="B89" s="20">
        <v>340</v>
      </c>
      <c r="C89" s="21" t="s">
        <v>14</v>
      </c>
      <c r="D89" s="21" t="s">
        <v>78</v>
      </c>
      <c r="E89" s="21"/>
      <c r="F89" s="21"/>
      <c r="G89" s="64">
        <f t="shared" ref="G89:H93" si="7">G90</f>
        <v>215.6</v>
      </c>
      <c r="H89" s="64">
        <f t="shared" si="7"/>
        <v>218</v>
      </c>
    </row>
    <row r="90" spans="1:8" ht="119.25" customHeight="1">
      <c r="A90" s="3" t="s">
        <v>360</v>
      </c>
      <c r="B90" s="20">
        <v>340</v>
      </c>
      <c r="C90" s="21" t="s">
        <v>14</v>
      </c>
      <c r="D90" s="21" t="s">
        <v>78</v>
      </c>
      <c r="E90" s="21" t="s">
        <v>244</v>
      </c>
      <c r="F90" s="21"/>
      <c r="G90" s="64">
        <f t="shared" si="7"/>
        <v>215.6</v>
      </c>
      <c r="H90" s="64">
        <f t="shared" si="7"/>
        <v>218</v>
      </c>
    </row>
    <row r="91" spans="1:8" ht="78.75" customHeight="1">
      <c r="A91" s="3" t="s">
        <v>355</v>
      </c>
      <c r="B91" s="20">
        <v>340</v>
      </c>
      <c r="C91" s="21" t="s">
        <v>14</v>
      </c>
      <c r="D91" s="21" t="s">
        <v>78</v>
      </c>
      <c r="E91" s="21" t="s">
        <v>356</v>
      </c>
      <c r="F91" s="21"/>
      <c r="G91" s="64">
        <f t="shared" si="7"/>
        <v>215.6</v>
      </c>
      <c r="H91" s="64">
        <f t="shared" si="7"/>
        <v>218</v>
      </c>
    </row>
    <row r="92" spans="1:8" ht="76.5" customHeight="1">
      <c r="A92" s="3" t="s">
        <v>245</v>
      </c>
      <c r="B92" s="20">
        <v>340</v>
      </c>
      <c r="C92" s="21" t="s">
        <v>14</v>
      </c>
      <c r="D92" s="21" t="s">
        <v>78</v>
      </c>
      <c r="E92" s="21" t="s">
        <v>357</v>
      </c>
      <c r="F92" s="21"/>
      <c r="G92" s="64">
        <f t="shared" si="7"/>
        <v>215.6</v>
      </c>
      <c r="H92" s="64">
        <f t="shared" si="7"/>
        <v>218</v>
      </c>
    </row>
    <row r="93" spans="1:8" ht="26.25" customHeight="1">
      <c r="A93" s="3" t="s">
        <v>39</v>
      </c>
      <c r="B93" s="20">
        <v>340</v>
      </c>
      <c r="C93" s="21" t="s">
        <v>14</v>
      </c>
      <c r="D93" s="21" t="s">
        <v>78</v>
      </c>
      <c r="E93" s="21" t="s">
        <v>358</v>
      </c>
      <c r="F93" s="21"/>
      <c r="G93" s="64">
        <f t="shared" si="7"/>
        <v>215.6</v>
      </c>
      <c r="H93" s="64">
        <f t="shared" si="7"/>
        <v>218</v>
      </c>
    </row>
    <row r="94" spans="1:8" ht="117" customHeight="1">
      <c r="A94" s="3" t="s">
        <v>11</v>
      </c>
      <c r="B94" s="20">
        <v>340</v>
      </c>
      <c r="C94" s="21" t="s">
        <v>14</v>
      </c>
      <c r="D94" s="21" t="s">
        <v>78</v>
      </c>
      <c r="E94" s="21" t="s">
        <v>358</v>
      </c>
      <c r="F94" s="21" t="s">
        <v>12</v>
      </c>
      <c r="G94" s="64">
        <v>215.6</v>
      </c>
      <c r="H94" s="64">
        <v>218</v>
      </c>
    </row>
    <row r="95" spans="1:8">
      <c r="A95" s="3" t="s">
        <v>71</v>
      </c>
      <c r="B95" s="20">
        <v>340</v>
      </c>
      <c r="C95" s="33" t="s">
        <v>22</v>
      </c>
      <c r="D95" s="33"/>
      <c r="E95" s="33" t="s">
        <v>8</v>
      </c>
      <c r="F95" s="33" t="s">
        <v>8</v>
      </c>
      <c r="G95" s="64">
        <f>G96+G99+G107</f>
        <v>19571.3</v>
      </c>
      <c r="H95" s="64">
        <f>H96+H99+H107</f>
        <v>19935</v>
      </c>
    </row>
    <row r="96" spans="1:8">
      <c r="A96" s="3" t="s">
        <v>105</v>
      </c>
      <c r="B96" s="20">
        <v>340</v>
      </c>
      <c r="C96" s="33" t="s">
        <v>22</v>
      </c>
      <c r="D96" s="33" t="s">
        <v>25</v>
      </c>
      <c r="E96" s="33" t="s">
        <v>8</v>
      </c>
      <c r="F96" s="33" t="s">
        <v>8</v>
      </c>
      <c r="G96" s="64">
        <f>G97</f>
        <v>2006.2</v>
      </c>
      <c r="H96" s="64">
        <f>H97</f>
        <v>2006.2</v>
      </c>
    </row>
    <row r="97" spans="1:9" ht="150">
      <c r="A97" s="93" t="s">
        <v>106</v>
      </c>
      <c r="B97" s="20">
        <v>340</v>
      </c>
      <c r="C97" s="33" t="s">
        <v>22</v>
      </c>
      <c r="D97" s="33" t="s">
        <v>25</v>
      </c>
      <c r="E97" s="33" t="s">
        <v>124</v>
      </c>
      <c r="F97" s="33"/>
      <c r="G97" s="64">
        <f>G98</f>
        <v>2006.2</v>
      </c>
      <c r="H97" s="64">
        <f>H98</f>
        <v>2006.2</v>
      </c>
    </row>
    <row r="98" spans="1:9" ht="40.5" customHeight="1">
      <c r="A98" s="3" t="s">
        <v>16</v>
      </c>
      <c r="B98" s="20">
        <v>340</v>
      </c>
      <c r="C98" s="33" t="s">
        <v>22</v>
      </c>
      <c r="D98" s="33" t="s">
        <v>25</v>
      </c>
      <c r="E98" s="33" t="s">
        <v>124</v>
      </c>
      <c r="F98" s="33" t="s">
        <v>17</v>
      </c>
      <c r="G98" s="64">
        <v>2006.2</v>
      </c>
      <c r="H98" s="64">
        <v>2006.2</v>
      </c>
    </row>
    <row r="99" spans="1:9" ht="27.75" customHeight="1">
      <c r="A99" s="3" t="s">
        <v>36</v>
      </c>
      <c r="B99" s="20">
        <v>340</v>
      </c>
      <c r="C99" s="33" t="s">
        <v>22</v>
      </c>
      <c r="D99" s="33" t="s">
        <v>58</v>
      </c>
      <c r="E99" s="33" t="s">
        <v>8</v>
      </c>
      <c r="F99" s="33" t="s">
        <v>8</v>
      </c>
      <c r="G99" s="64">
        <f>G100+G103</f>
        <v>17565.099999999999</v>
      </c>
      <c r="H99" s="64">
        <f>H100+H103</f>
        <v>17928.8</v>
      </c>
    </row>
    <row r="100" spans="1:9" ht="20.25" customHeight="1">
      <c r="A100" s="3" t="s">
        <v>72</v>
      </c>
      <c r="B100" s="20">
        <v>340</v>
      </c>
      <c r="C100" s="33" t="s">
        <v>22</v>
      </c>
      <c r="D100" s="33" t="s">
        <v>58</v>
      </c>
      <c r="E100" s="33" t="s">
        <v>138</v>
      </c>
      <c r="F100" s="33"/>
      <c r="G100" s="64">
        <f>G101</f>
        <v>7565.1</v>
      </c>
      <c r="H100" s="64">
        <f>H101</f>
        <v>6928.8</v>
      </c>
    </row>
    <row r="101" spans="1:9" ht="93.75">
      <c r="A101" s="3" t="s">
        <v>61</v>
      </c>
      <c r="B101" s="20">
        <v>340</v>
      </c>
      <c r="C101" s="33" t="s">
        <v>22</v>
      </c>
      <c r="D101" s="33" t="s">
        <v>58</v>
      </c>
      <c r="E101" s="33" t="s">
        <v>279</v>
      </c>
      <c r="F101" s="33" t="s">
        <v>8</v>
      </c>
      <c r="G101" s="64">
        <f>G102</f>
        <v>7565.1</v>
      </c>
      <c r="H101" s="64">
        <f>H102</f>
        <v>6928.8</v>
      </c>
    </row>
    <row r="102" spans="1:9" ht="48.75" customHeight="1">
      <c r="A102" s="3" t="s">
        <v>16</v>
      </c>
      <c r="B102" s="20">
        <v>340</v>
      </c>
      <c r="C102" s="36" t="s">
        <v>22</v>
      </c>
      <c r="D102" s="36" t="s">
        <v>58</v>
      </c>
      <c r="E102" s="33" t="s">
        <v>279</v>
      </c>
      <c r="F102" s="33" t="s">
        <v>17</v>
      </c>
      <c r="G102" s="64">
        <v>7565.1</v>
      </c>
      <c r="H102" s="64">
        <v>6928.8</v>
      </c>
    </row>
    <row r="103" spans="1:9" ht="112.5">
      <c r="A103" s="3" t="s">
        <v>331</v>
      </c>
      <c r="B103" s="20">
        <v>340</v>
      </c>
      <c r="C103" s="33" t="s">
        <v>22</v>
      </c>
      <c r="D103" s="33" t="s">
        <v>58</v>
      </c>
      <c r="E103" s="33" t="s">
        <v>310</v>
      </c>
      <c r="F103" s="33" t="s">
        <v>8</v>
      </c>
      <c r="G103" s="64">
        <f t="shared" ref="G103:H105" si="8">G104</f>
        <v>10000</v>
      </c>
      <c r="H103" s="64">
        <f t="shared" si="8"/>
        <v>11000</v>
      </c>
    </row>
    <row r="104" spans="1:9" ht="56.25">
      <c r="A104" s="94" t="s">
        <v>190</v>
      </c>
      <c r="B104" s="20">
        <v>340</v>
      </c>
      <c r="C104" s="33" t="s">
        <v>22</v>
      </c>
      <c r="D104" s="33" t="s">
        <v>58</v>
      </c>
      <c r="E104" s="33" t="s">
        <v>310</v>
      </c>
      <c r="F104" s="33" t="s">
        <v>8</v>
      </c>
      <c r="G104" s="64">
        <f t="shared" si="8"/>
        <v>10000</v>
      </c>
      <c r="H104" s="64">
        <f t="shared" si="8"/>
        <v>11000</v>
      </c>
    </row>
    <row r="105" spans="1:9">
      <c r="A105" s="95" t="s">
        <v>107</v>
      </c>
      <c r="B105" s="20">
        <v>340</v>
      </c>
      <c r="C105" s="33" t="s">
        <v>22</v>
      </c>
      <c r="D105" s="33" t="s">
        <v>58</v>
      </c>
      <c r="E105" s="61" t="s">
        <v>322</v>
      </c>
      <c r="F105" s="33"/>
      <c r="G105" s="64">
        <f t="shared" si="8"/>
        <v>10000</v>
      </c>
      <c r="H105" s="64">
        <f t="shared" si="8"/>
        <v>11000</v>
      </c>
    </row>
    <row r="106" spans="1:9" ht="48" customHeight="1">
      <c r="A106" s="3" t="s">
        <v>16</v>
      </c>
      <c r="B106" s="20">
        <v>340</v>
      </c>
      <c r="C106" s="36" t="s">
        <v>22</v>
      </c>
      <c r="D106" s="36" t="s">
        <v>58</v>
      </c>
      <c r="E106" s="61" t="s">
        <v>322</v>
      </c>
      <c r="F106" s="36" t="s">
        <v>17</v>
      </c>
      <c r="G106" s="96">
        <v>10000</v>
      </c>
      <c r="H106" s="96">
        <v>11000</v>
      </c>
    </row>
    <row r="107" spans="1:9" ht="37.5">
      <c r="A107" s="97" t="s">
        <v>305</v>
      </c>
      <c r="B107" s="20">
        <v>340</v>
      </c>
      <c r="C107" s="74" t="s">
        <v>22</v>
      </c>
      <c r="D107" s="74" t="s">
        <v>302</v>
      </c>
      <c r="E107" s="33"/>
      <c r="F107" s="33"/>
      <c r="G107" s="64">
        <f>G108</f>
        <v>0</v>
      </c>
      <c r="H107" s="64">
        <f>H108</f>
        <v>0</v>
      </c>
    </row>
    <row r="108" spans="1:9" ht="112.5">
      <c r="A108" s="98" t="s">
        <v>304</v>
      </c>
      <c r="B108" s="20">
        <v>340</v>
      </c>
      <c r="C108" s="74" t="s">
        <v>22</v>
      </c>
      <c r="D108" s="74" t="s">
        <v>302</v>
      </c>
      <c r="E108" s="33" t="s">
        <v>303</v>
      </c>
      <c r="F108" s="33"/>
      <c r="G108" s="64">
        <f>G109</f>
        <v>0</v>
      </c>
      <c r="H108" s="64">
        <f>H109</f>
        <v>0</v>
      </c>
    </row>
    <row r="109" spans="1:9" ht="131.25">
      <c r="A109" s="3" t="s">
        <v>11</v>
      </c>
      <c r="B109" s="20">
        <v>340</v>
      </c>
      <c r="C109" s="74" t="s">
        <v>22</v>
      </c>
      <c r="D109" s="74" t="s">
        <v>302</v>
      </c>
      <c r="E109" s="33" t="s">
        <v>303</v>
      </c>
      <c r="F109" s="33">
        <v>100</v>
      </c>
      <c r="G109" s="64"/>
      <c r="H109" s="64"/>
      <c r="I109" s="16" t="s">
        <v>94</v>
      </c>
    </row>
    <row r="110" spans="1:9" ht="19.5">
      <c r="A110" s="3" t="s">
        <v>70</v>
      </c>
      <c r="B110" s="20">
        <v>340</v>
      </c>
      <c r="C110" s="33" t="s">
        <v>25</v>
      </c>
      <c r="D110" s="35"/>
      <c r="E110" s="35" t="s">
        <v>8</v>
      </c>
      <c r="F110" s="35" t="s">
        <v>8</v>
      </c>
      <c r="G110" s="64">
        <f>G111+G116</f>
        <v>2253</v>
      </c>
      <c r="H110" s="64">
        <f>H111+H116</f>
        <v>2253</v>
      </c>
    </row>
    <row r="111" spans="1:9">
      <c r="A111" s="3" t="s">
        <v>37</v>
      </c>
      <c r="B111" s="20">
        <v>340</v>
      </c>
      <c r="C111" s="33" t="s">
        <v>25</v>
      </c>
      <c r="D111" s="33" t="s">
        <v>7</v>
      </c>
      <c r="E111" s="33" t="s">
        <v>8</v>
      </c>
      <c r="F111" s="33" t="s">
        <v>8</v>
      </c>
      <c r="G111" s="64">
        <f t="shared" ref="G111:H114" si="9">G112</f>
        <v>2253</v>
      </c>
      <c r="H111" s="64">
        <f t="shared" si="9"/>
        <v>2253</v>
      </c>
    </row>
    <row r="112" spans="1:9" ht="115.5" customHeight="1">
      <c r="A112" s="3" t="s">
        <v>59</v>
      </c>
      <c r="B112" s="20">
        <v>340</v>
      </c>
      <c r="C112" s="33" t="s">
        <v>25</v>
      </c>
      <c r="D112" s="33" t="s">
        <v>7</v>
      </c>
      <c r="E112" s="33" t="s">
        <v>129</v>
      </c>
      <c r="F112" s="5" t="s">
        <v>8</v>
      </c>
      <c r="G112" s="64">
        <f t="shared" si="9"/>
        <v>2253</v>
      </c>
      <c r="H112" s="64">
        <f t="shared" si="9"/>
        <v>2253</v>
      </c>
    </row>
    <row r="113" spans="1:8" ht="75">
      <c r="A113" s="97" t="s">
        <v>125</v>
      </c>
      <c r="B113" s="20">
        <v>340</v>
      </c>
      <c r="C113" s="33" t="s">
        <v>25</v>
      </c>
      <c r="D113" s="33" t="s">
        <v>7</v>
      </c>
      <c r="E113" s="99" t="s">
        <v>128</v>
      </c>
      <c r="F113" s="5" t="s">
        <v>8</v>
      </c>
      <c r="G113" s="64">
        <f t="shared" si="9"/>
        <v>2253</v>
      </c>
      <c r="H113" s="64">
        <f t="shared" si="9"/>
        <v>2253</v>
      </c>
    </row>
    <row r="114" spans="1:8" ht="56.25">
      <c r="A114" s="97" t="s">
        <v>126</v>
      </c>
      <c r="B114" s="20">
        <v>340</v>
      </c>
      <c r="C114" s="33" t="s">
        <v>25</v>
      </c>
      <c r="D114" s="33" t="s">
        <v>7</v>
      </c>
      <c r="E114" s="99" t="s">
        <v>277</v>
      </c>
      <c r="F114" s="5"/>
      <c r="G114" s="64">
        <f t="shared" si="9"/>
        <v>2253</v>
      </c>
      <c r="H114" s="64">
        <f t="shared" si="9"/>
        <v>2253</v>
      </c>
    </row>
    <row r="115" spans="1:8" ht="54.75" customHeight="1">
      <c r="A115" s="97" t="s">
        <v>42</v>
      </c>
      <c r="B115" s="20">
        <v>340</v>
      </c>
      <c r="C115" s="33" t="s">
        <v>25</v>
      </c>
      <c r="D115" s="33" t="s">
        <v>7</v>
      </c>
      <c r="E115" s="99" t="s">
        <v>127</v>
      </c>
      <c r="F115" s="33" t="s">
        <v>43</v>
      </c>
      <c r="G115" s="64">
        <v>2253</v>
      </c>
      <c r="H115" s="64">
        <v>2253</v>
      </c>
    </row>
    <row r="116" spans="1:8">
      <c r="A116" s="3" t="s">
        <v>38</v>
      </c>
      <c r="B116" s="20">
        <v>340</v>
      </c>
      <c r="C116" s="33" t="s">
        <v>25</v>
      </c>
      <c r="D116" s="33" t="s">
        <v>14</v>
      </c>
      <c r="E116" s="33" t="s">
        <v>8</v>
      </c>
      <c r="F116" s="33" t="s">
        <v>8</v>
      </c>
      <c r="G116" s="64">
        <f t="shared" ref="G116:H119" si="10">G117</f>
        <v>0</v>
      </c>
      <c r="H116" s="64">
        <f t="shared" si="10"/>
        <v>0</v>
      </c>
    </row>
    <row r="117" spans="1:8" ht="93.75">
      <c r="A117" s="3" t="s">
        <v>60</v>
      </c>
      <c r="B117" s="20">
        <v>340</v>
      </c>
      <c r="C117" s="33" t="s">
        <v>25</v>
      </c>
      <c r="D117" s="33" t="s">
        <v>14</v>
      </c>
      <c r="E117" s="33" t="s">
        <v>306</v>
      </c>
      <c r="F117" s="33"/>
      <c r="G117" s="64">
        <f t="shared" si="10"/>
        <v>0</v>
      </c>
      <c r="H117" s="64">
        <f t="shared" si="10"/>
        <v>0</v>
      </c>
    </row>
    <row r="118" spans="1:8" ht="37.5">
      <c r="A118" s="3" t="s">
        <v>309</v>
      </c>
      <c r="B118" s="20">
        <v>340</v>
      </c>
      <c r="C118" s="33" t="s">
        <v>25</v>
      </c>
      <c r="D118" s="33" t="s">
        <v>14</v>
      </c>
      <c r="E118" s="33" t="s">
        <v>308</v>
      </c>
      <c r="F118" s="33"/>
      <c r="G118" s="64">
        <f t="shared" si="10"/>
        <v>0</v>
      </c>
      <c r="H118" s="64">
        <f t="shared" si="10"/>
        <v>0</v>
      </c>
    </row>
    <row r="119" spans="1:8" ht="37.5">
      <c r="A119" s="3" t="s">
        <v>139</v>
      </c>
      <c r="B119" s="20">
        <v>340</v>
      </c>
      <c r="C119" s="33" t="s">
        <v>25</v>
      </c>
      <c r="D119" s="33" t="s">
        <v>14</v>
      </c>
      <c r="E119" s="33" t="s">
        <v>307</v>
      </c>
      <c r="F119" s="33"/>
      <c r="G119" s="64">
        <f t="shared" si="10"/>
        <v>0</v>
      </c>
      <c r="H119" s="64">
        <f t="shared" si="10"/>
        <v>0</v>
      </c>
    </row>
    <row r="120" spans="1:8" ht="56.25">
      <c r="A120" s="100" t="s">
        <v>16</v>
      </c>
      <c r="B120" s="20">
        <v>340</v>
      </c>
      <c r="C120" s="33" t="s">
        <v>25</v>
      </c>
      <c r="D120" s="33" t="s">
        <v>14</v>
      </c>
      <c r="E120" s="33" t="s">
        <v>307</v>
      </c>
      <c r="F120" s="33">
        <v>200</v>
      </c>
      <c r="G120" s="64"/>
      <c r="H120" s="64"/>
    </row>
    <row r="121" spans="1:8" ht="19.5">
      <c r="A121" s="3" t="s">
        <v>73</v>
      </c>
      <c r="B121" s="20">
        <v>340</v>
      </c>
      <c r="C121" s="33" t="s">
        <v>27</v>
      </c>
      <c r="D121" s="35"/>
      <c r="E121" s="38" t="s">
        <v>8</v>
      </c>
      <c r="F121" s="35" t="s">
        <v>8</v>
      </c>
      <c r="G121" s="64">
        <f t="shared" ref="G121:H126" si="11">G122</f>
        <v>2052</v>
      </c>
      <c r="H121" s="64">
        <f t="shared" si="11"/>
        <v>2052</v>
      </c>
    </row>
    <row r="122" spans="1:8" ht="37.5">
      <c r="A122" s="3" t="s">
        <v>40</v>
      </c>
      <c r="B122" s="20">
        <v>340</v>
      </c>
      <c r="C122" s="33" t="s">
        <v>27</v>
      </c>
      <c r="D122" s="33" t="s">
        <v>14</v>
      </c>
      <c r="E122" s="5"/>
      <c r="F122" s="33" t="s">
        <v>8</v>
      </c>
      <c r="G122" s="64">
        <f>G123</f>
        <v>2052</v>
      </c>
      <c r="H122" s="64">
        <f>H123</f>
        <v>2052</v>
      </c>
    </row>
    <row r="123" spans="1:8" ht="84" customHeight="1">
      <c r="A123" s="3" t="s">
        <v>353</v>
      </c>
      <c r="B123" s="27">
        <v>340</v>
      </c>
      <c r="C123" s="33" t="s">
        <v>27</v>
      </c>
      <c r="D123" s="33" t="s">
        <v>14</v>
      </c>
      <c r="E123" s="33" t="s">
        <v>140</v>
      </c>
      <c r="F123" s="33" t="s">
        <v>8</v>
      </c>
      <c r="G123" s="64">
        <f>G124</f>
        <v>2052</v>
      </c>
      <c r="H123" s="64">
        <f>H124</f>
        <v>2052</v>
      </c>
    </row>
    <row r="124" spans="1:8" ht="84" customHeight="1">
      <c r="A124" s="42" t="s">
        <v>377</v>
      </c>
      <c r="B124" s="27">
        <v>340</v>
      </c>
      <c r="C124" s="33" t="s">
        <v>27</v>
      </c>
      <c r="D124" s="33" t="s">
        <v>14</v>
      </c>
      <c r="E124" s="33" t="s">
        <v>376</v>
      </c>
      <c r="F124" s="33"/>
      <c r="G124" s="47">
        <f>G125</f>
        <v>2052</v>
      </c>
      <c r="H124" s="47">
        <f>H125</f>
        <v>2052</v>
      </c>
    </row>
    <row r="125" spans="1:8" ht="37.5">
      <c r="A125" s="101" t="s">
        <v>141</v>
      </c>
      <c r="B125" s="27">
        <v>340</v>
      </c>
      <c r="C125" s="33" t="s">
        <v>27</v>
      </c>
      <c r="D125" s="33" t="s">
        <v>14</v>
      </c>
      <c r="E125" s="33" t="s">
        <v>323</v>
      </c>
      <c r="F125" s="33"/>
      <c r="G125" s="64">
        <f t="shared" si="11"/>
        <v>2052</v>
      </c>
      <c r="H125" s="64">
        <f t="shared" si="11"/>
        <v>2052</v>
      </c>
    </row>
    <row r="126" spans="1:8" ht="37.5">
      <c r="A126" s="101" t="s">
        <v>285</v>
      </c>
      <c r="B126" s="27">
        <v>340</v>
      </c>
      <c r="C126" s="33" t="s">
        <v>27</v>
      </c>
      <c r="D126" s="33" t="s">
        <v>14</v>
      </c>
      <c r="E126" s="33" t="s">
        <v>324</v>
      </c>
      <c r="F126" s="33"/>
      <c r="G126" s="64">
        <f t="shared" si="11"/>
        <v>2052</v>
      </c>
      <c r="H126" s="64">
        <f t="shared" si="11"/>
        <v>2052</v>
      </c>
    </row>
    <row r="127" spans="1:8" ht="48" customHeight="1">
      <c r="A127" s="3" t="s">
        <v>16</v>
      </c>
      <c r="B127" s="27">
        <v>340</v>
      </c>
      <c r="C127" s="33" t="s">
        <v>27</v>
      </c>
      <c r="D127" s="33" t="s">
        <v>14</v>
      </c>
      <c r="E127" s="33" t="s">
        <v>324</v>
      </c>
      <c r="F127" s="33" t="s">
        <v>17</v>
      </c>
      <c r="G127" s="64">
        <v>2052</v>
      </c>
      <c r="H127" s="64">
        <v>2052</v>
      </c>
    </row>
    <row r="128" spans="1:8">
      <c r="A128" s="3" t="s">
        <v>272</v>
      </c>
      <c r="B128" s="20">
        <v>340</v>
      </c>
      <c r="C128" s="21" t="s">
        <v>62</v>
      </c>
      <c r="D128" s="21"/>
      <c r="E128" s="33"/>
      <c r="F128" s="33"/>
      <c r="G128" s="64">
        <f>G129+G141+G159</f>
        <v>69404.773000000001</v>
      </c>
      <c r="H128" s="64">
        <f>H129+H141+H159</f>
        <v>70122.433000000005</v>
      </c>
    </row>
    <row r="129" spans="1:8">
      <c r="A129" s="3" t="s">
        <v>45</v>
      </c>
      <c r="B129" s="20">
        <v>340</v>
      </c>
      <c r="C129" s="33" t="s">
        <v>62</v>
      </c>
      <c r="D129" s="33" t="s">
        <v>10</v>
      </c>
      <c r="E129" s="5" t="s">
        <v>8</v>
      </c>
      <c r="F129" s="33"/>
      <c r="G129" s="102">
        <f t="shared" ref="G129:H131" si="12">G130</f>
        <v>56526.213000000003</v>
      </c>
      <c r="H129" s="102">
        <f t="shared" si="12"/>
        <v>57200.163</v>
      </c>
    </row>
    <row r="130" spans="1:8" ht="75">
      <c r="A130" s="3" t="s">
        <v>332</v>
      </c>
      <c r="B130" s="20">
        <v>340</v>
      </c>
      <c r="C130" s="33" t="s">
        <v>62</v>
      </c>
      <c r="D130" s="33" t="s">
        <v>10</v>
      </c>
      <c r="E130" s="33" t="s">
        <v>198</v>
      </c>
      <c r="F130" s="33"/>
      <c r="G130" s="102">
        <f t="shared" si="12"/>
        <v>56526.213000000003</v>
      </c>
      <c r="H130" s="102">
        <f t="shared" si="12"/>
        <v>57200.163</v>
      </c>
    </row>
    <row r="131" spans="1:8" ht="56.25">
      <c r="A131" s="3" t="s">
        <v>333</v>
      </c>
      <c r="B131" s="20">
        <v>340</v>
      </c>
      <c r="C131" s="21" t="s">
        <v>62</v>
      </c>
      <c r="D131" s="21" t="s">
        <v>10</v>
      </c>
      <c r="E131" s="21" t="s">
        <v>223</v>
      </c>
      <c r="F131" s="33"/>
      <c r="G131" s="102">
        <f t="shared" si="12"/>
        <v>56526.213000000003</v>
      </c>
      <c r="H131" s="102">
        <f t="shared" si="12"/>
        <v>57200.163</v>
      </c>
    </row>
    <row r="132" spans="1:8" ht="56.25">
      <c r="A132" s="3" t="s">
        <v>224</v>
      </c>
      <c r="B132" s="20">
        <v>340</v>
      </c>
      <c r="C132" s="21" t="s">
        <v>62</v>
      </c>
      <c r="D132" s="21" t="s">
        <v>10</v>
      </c>
      <c r="E132" s="21" t="s">
        <v>225</v>
      </c>
      <c r="F132" s="33"/>
      <c r="G132" s="102">
        <f>G133+G137</f>
        <v>56526.213000000003</v>
      </c>
      <c r="H132" s="102">
        <f>H133+H137</f>
        <v>57200.163</v>
      </c>
    </row>
    <row r="133" spans="1:8" ht="99" customHeight="1">
      <c r="A133" s="3" t="s">
        <v>231</v>
      </c>
      <c r="B133" s="20">
        <v>340</v>
      </c>
      <c r="C133" s="21" t="s">
        <v>62</v>
      </c>
      <c r="D133" s="21" t="s">
        <v>10</v>
      </c>
      <c r="E133" s="21" t="s">
        <v>229</v>
      </c>
      <c r="F133" s="33"/>
      <c r="G133" s="64">
        <f>G134+G135</f>
        <v>12517.15</v>
      </c>
      <c r="H133" s="64">
        <f>H134+H135</f>
        <v>12652.1</v>
      </c>
    </row>
    <row r="134" spans="1:8" ht="56.25">
      <c r="A134" s="3" t="s">
        <v>42</v>
      </c>
      <c r="B134" s="20">
        <v>340</v>
      </c>
      <c r="C134" s="21" t="s">
        <v>62</v>
      </c>
      <c r="D134" s="21" t="s">
        <v>10</v>
      </c>
      <c r="E134" s="21" t="s">
        <v>229</v>
      </c>
      <c r="F134" s="33">
        <v>600</v>
      </c>
      <c r="G134" s="64">
        <v>12443.5</v>
      </c>
      <c r="H134" s="64">
        <v>12575.5</v>
      </c>
    </row>
    <row r="135" spans="1:8">
      <c r="A135" s="3" t="s">
        <v>63</v>
      </c>
      <c r="B135" s="20">
        <v>340</v>
      </c>
      <c r="C135" s="21" t="s">
        <v>62</v>
      </c>
      <c r="D135" s="21" t="s">
        <v>10</v>
      </c>
      <c r="E135" s="21" t="s">
        <v>230</v>
      </c>
      <c r="F135" s="33"/>
      <c r="G135" s="64">
        <f>G136</f>
        <v>73.650000000000006</v>
      </c>
      <c r="H135" s="64">
        <f>H136</f>
        <v>76.599999999999994</v>
      </c>
    </row>
    <row r="136" spans="1:8" ht="56.25">
      <c r="A136" s="3" t="s">
        <v>42</v>
      </c>
      <c r="B136" s="20">
        <v>340</v>
      </c>
      <c r="C136" s="21" t="s">
        <v>62</v>
      </c>
      <c r="D136" s="21" t="s">
        <v>10</v>
      </c>
      <c r="E136" s="21" t="s">
        <v>230</v>
      </c>
      <c r="F136" s="33">
        <v>600</v>
      </c>
      <c r="G136" s="64">
        <v>73.650000000000006</v>
      </c>
      <c r="H136" s="64">
        <v>76.599999999999994</v>
      </c>
    </row>
    <row r="137" spans="1:8" ht="93.75">
      <c r="A137" s="3" t="s">
        <v>234</v>
      </c>
      <c r="B137" s="20">
        <v>340</v>
      </c>
      <c r="C137" s="21" t="s">
        <v>62</v>
      </c>
      <c r="D137" s="21" t="s">
        <v>10</v>
      </c>
      <c r="E137" s="21" t="s">
        <v>232</v>
      </c>
      <c r="F137" s="33"/>
      <c r="G137" s="64">
        <f>G138+G139</f>
        <v>44009.063000000002</v>
      </c>
      <c r="H137" s="64">
        <f>H138+H139</f>
        <v>44548.063000000002</v>
      </c>
    </row>
    <row r="138" spans="1:8" ht="56.25">
      <c r="A138" s="3" t="s">
        <v>42</v>
      </c>
      <c r="B138" s="20">
        <v>340</v>
      </c>
      <c r="C138" s="21" t="s">
        <v>62</v>
      </c>
      <c r="D138" s="21" t="s">
        <v>10</v>
      </c>
      <c r="E138" s="21" t="s">
        <v>232</v>
      </c>
      <c r="F138" s="33">
        <v>600</v>
      </c>
      <c r="G138" s="64">
        <v>43910.063000000002</v>
      </c>
      <c r="H138" s="64">
        <v>44445.063000000002</v>
      </c>
    </row>
    <row r="139" spans="1:8">
      <c r="A139" s="3" t="s">
        <v>63</v>
      </c>
      <c r="B139" s="20">
        <v>340</v>
      </c>
      <c r="C139" s="21" t="s">
        <v>62</v>
      </c>
      <c r="D139" s="21" t="s">
        <v>10</v>
      </c>
      <c r="E139" s="21" t="s">
        <v>233</v>
      </c>
      <c r="F139" s="33"/>
      <c r="G139" s="64">
        <f>G140</f>
        <v>99</v>
      </c>
      <c r="H139" s="64">
        <f>H140</f>
        <v>103</v>
      </c>
    </row>
    <row r="140" spans="1:8" ht="56.25">
      <c r="A140" s="3" t="s">
        <v>42</v>
      </c>
      <c r="B140" s="20">
        <v>340</v>
      </c>
      <c r="C140" s="21" t="s">
        <v>62</v>
      </c>
      <c r="D140" s="21" t="s">
        <v>10</v>
      </c>
      <c r="E140" s="21" t="s">
        <v>233</v>
      </c>
      <c r="F140" s="33">
        <v>600</v>
      </c>
      <c r="G140" s="64">
        <v>99</v>
      </c>
      <c r="H140" s="64">
        <v>103</v>
      </c>
    </row>
    <row r="141" spans="1:8" ht="37.5">
      <c r="A141" s="3" t="s">
        <v>47</v>
      </c>
      <c r="B141" s="20">
        <v>340</v>
      </c>
      <c r="C141" s="33" t="s">
        <v>62</v>
      </c>
      <c r="D141" s="33" t="s">
        <v>62</v>
      </c>
      <c r="E141" s="33" t="s">
        <v>8</v>
      </c>
      <c r="F141" s="33" t="s">
        <v>8</v>
      </c>
      <c r="G141" s="64">
        <f>G142+G146+G151</f>
        <v>12378.56</v>
      </c>
      <c r="H141" s="64">
        <f>H142+H146+H151</f>
        <v>12422.27</v>
      </c>
    </row>
    <row r="142" spans="1:8" ht="93.75">
      <c r="A142" s="3" t="s">
        <v>64</v>
      </c>
      <c r="B142" s="20">
        <v>340</v>
      </c>
      <c r="C142" s="33" t="s">
        <v>62</v>
      </c>
      <c r="D142" s="33" t="s">
        <v>62</v>
      </c>
      <c r="E142" s="21" t="s">
        <v>240</v>
      </c>
      <c r="F142" s="33" t="s">
        <v>8</v>
      </c>
      <c r="G142" s="64">
        <f t="shared" ref="G142:H144" si="13">G143</f>
        <v>0</v>
      </c>
      <c r="H142" s="64">
        <f t="shared" si="13"/>
        <v>0</v>
      </c>
    </row>
    <row r="143" spans="1:8" ht="75">
      <c r="A143" s="3" t="s">
        <v>282</v>
      </c>
      <c r="B143" s="20">
        <v>340</v>
      </c>
      <c r="C143" s="33" t="s">
        <v>62</v>
      </c>
      <c r="D143" s="33" t="s">
        <v>62</v>
      </c>
      <c r="E143" s="21" t="s">
        <v>241</v>
      </c>
      <c r="F143" s="33" t="s">
        <v>8</v>
      </c>
      <c r="G143" s="64">
        <f t="shared" si="13"/>
        <v>0</v>
      </c>
      <c r="H143" s="64">
        <f t="shared" si="13"/>
        <v>0</v>
      </c>
    </row>
    <row r="144" spans="1:8" ht="37.5">
      <c r="A144" s="3" t="s">
        <v>75</v>
      </c>
      <c r="B144" s="20">
        <v>340</v>
      </c>
      <c r="C144" s="33" t="s">
        <v>62</v>
      </c>
      <c r="D144" s="33" t="s">
        <v>62</v>
      </c>
      <c r="E144" s="21" t="s">
        <v>274</v>
      </c>
      <c r="F144" s="33"/>
      <c r="G144" s="64">
        <f t="shared" si="13"/>
        <v>0</v>
      </c>
      <c r="H144" s="64">
        <f t="shared" si="13"/>
        <v>0</v>
      </c>
    </row>
    <row r="145" spans="1:8" ht="56.25">
      <c r="A145" s="3" t="s">
        <v>16</v>
      </c>
      <c r="B145" s="20">
        <v>340</v>
      </c>
      <c r="C145" s="33" t="s">
        <v>62</v>
      </c>
      <c r="D145" s="33" t="s">
        <v>62</v>
      </c>
      <c r="E145" s="21" t="s">
        <v>274</v>
      </c>
      <c r="F145" s="33" t="s">
        <v>17</v>
      </c>
      <c r="G145" s="64"/>
      <c r="H145" s="64"/>
    </row>
    <row r="146" spans="1:8" ht="115.5" customHeight="1">
      <c r="A146" s="3" t="s">
        <v>360</v>
      </c>
      <c r="B146" s="20">
        <v>340</v>
      </c>
      <c r="C146" s="33" t="s">
        <v>62</v>
      </c>
      <c r="D146" s="33" t="s">
        <v>62</v>
      </c>
      <c r="E146" s="21" t="s">
        <v>244</v>
      </c>
      <c r="F146" s="33" t="s">
        <v>8</v>
      </c>
      <c r="G146" s="64">
        <f>G147</f>
        <v>200</v>
      </c>
      <c r="H146" s="64">
        <f>H147</f>
        <v>200</v>
      </c>
    </row>
    <row r="147" spans="1:8" ht="116.25" customHeight="1">
      <c r="A147" s="3" t="s">
        <v>355</v>
      </c>
      <c r="B147" s="76">
        <v>340</v>
      </c>
      <c r="C147" s="21" t="s">
        <v>62</v>
      </c>
      <c r="D147" s="21" t="s">
        <v>62</v>
      </c>
      <c r="E147" s="21" t="s">
        <v>356</v>
      </c>
      <c r="F147" s="21"/>
      <c r="G147" s="64">
        <f>G148</f>
        <v>200</v>
      </c>
      <c r="H147" s="64">
        <f>H148</f>
        <v>200</v>
      </c>
    </row>
    <row r="148" spans="1:8" ht="75">
      <c r="A148" s="3" t="s">
        <v>245</v>
      </c>
      <c r="B148" s="76">
        <v>340</v>
      </c>
      <c r="C148" s="43" t="s">
        <v>62</v>
      </c>
      <c r="D148" s="21" t="s">
        <v>62</v>
      </c>
      <c r="E148" s="21" t="s">
        <v>357</v>
      </c>
      <c r="F148" s="33"/>
      <c r="G148" s="64">
        <f t="shared" ref="G148:H149" si="14">G149</f>
        <v>200</v>
      </c>
      <c r="H148" s="64">
        <f t="shared" si="14"/>
        <v>200</v>
      </c>
    </row>
    <row r="149" spans="1:8">
      <c r="A149" s="3" t="s">
        <v>39</v>
      </c>
      <c r="B149" s="77">
        <v>340</v>
      </c>
      <c r="C149" s="44" t="s">
        <v>62</v>
      </c>
      <c r="D149" s="33" t="s">
        <v>62</v>
      </c>
      <c r="E149" s="21" t="s">
        <v>358</v>
      </c>
      <c r="F149" s="33" t="s">
        <v>8</v>
      </c>
      <c r="G149" s="64">
        <f t="shared" si="14"/>
        <v>200</v>
      </c>
      <c r="H149" s="64">
        <f t="shared" si="14"/>
        <v>200</v>
      </c>
    </row>
    <row r="150" spans="1:8" ht="37.5" customHeight="1">
      <c r="A150" s="3" t="s">
        <v>16</v>
      </c>
      <c r="B150" s="77">
        <v>340</v>
      </c>
      <c r="C150" s="44" t="s">
        <v>62</v>
      </c>
      <c r="D150" s="33" t="s">
        <v>62</v>
      </c>
      <c r="E150" s="21" t="s">
        <v>358</v>
      </c>
      <c r="F150" s="33" t="s">
        <v>17</v>
      </c>
      <c r="G150" s="64">
        <v>200</v>
      </c>
      <c r="H150" s="64">
        <v>200</v>
      </c>
    </row>
    <row r="151" spans="1:8" ht="93.75">
      <c r="A151" s="3" t="s">
        <v>334</v>
      </c>
      <c r="B151" s="20">
        <v>340</v>
      </c>
      <c r="C151" s="21" t="s">
        <v>62</v>
      </c>
      <c r="D151" s="21" t="s">
        <v>62</v>
      </c>
      <c r="E151" s="21" t="s">
        <v>115</v>
      </c>
      <c r="F151" s="33"/>
      <c r="G151" s="64">
        <f>G152</f>
        <v>12178.56</v>
      </c>
      <c r="H151" s="64">
        <f>H152</f>
        <v>12222.27</v>
      </c>
    </row>
    <row r="152" spans="1:8" ht="64.5" customHeight="1">
      <c r="A152" s="3" t="s">
        <v>335</v>
      </c>
      <c r="B152" s="20">
        <v>340</v>
      </c>
      <c r="C152" s="21" t="s">
        <v>62</v>
      </c>
      <c r="D152" s="21" t="s">
        <v>62</v>
      </c>
      <c r="E152" s="21" t="s">
        <v>247</v>
      </c>
      <c r="F152" s="33"/>
      <c r="G152" s="64">
        <f>G153</f>
        <v>12178.56</v>
      </c>
      <c r="H152" s="64">
        <f>H153</f>
        <v>12222.27</v>
      </c>
    </row>
    <row r="153" spans="1:8" ht="56.25">
      <c r="A153" s="3" t="s">
        <v>246</v>
      </c>
      <c r="B153" s="20">
        <v>340</v>
      </c>
      <c r="C153" s="21" t="s">
        <v>62</v>
      </c>
      <c r="D153" s="21" t="s">
        <v>62</v>
      </c>
      <c r="E153" s="21" t="s">
        <v>248</v>
      </c>
      <c r="F153" s="33"/>
      <c r="G153" s="64">
        <f>G154+G157</f>
        <v>12178.56</v>
      </c>
      <c r="H153" s="64">
        <f>H154+H157</f>
        <v>12222.27</v>
      </c>
    </row>
    <row r="154" spans="1:8" ht="37.5">
      <c r="A154" s="3" t="s">
        <v>75</v>
      </c>
      <c r="B154" s="20">
        <v>340</v>
      </c>
      <c r="C154" s="21" t="s">
        <v>62</v>
      </c>
      <c r="D154" s="21" t="s">
        <v>62</v>
      </c>
      <c r="E154" s="21" t="s">
        <v>249</v>
      </c>
      <c r="F154" s="33"/>
      <c r="G154" s="64">
        <f>G155+G156</f>
        <v>470</v>
      </c>
      <c r="H154" s="64">
        <f>H155+H156</f>
        <v>470</v>
      </c>
    </row>
    <row r="155" spans="1:8" ht="43.5" customHeight="1">
      <c r="A155" s="3" t="s">
        <v>16</v>
      </c>
      <c r="B155" s="20">
        <v>340</v>
      </c>
      <c r="C155" s="21" t="s">
        <v>62</v>
      </c>
      <c r="D155" s="21" t="s">
        <v>62</v>
      </c>
      <c r="E155" s="21" t="s">
        <v>249</v>
      </c>
      <c r="F155" s="33">
        <v>200</v>
      </c>
      <c r="G155" s="64">
        <v>370</v>
      </c>
      <c r="H155" s="64">
        <v>370</v>
      </c>
    </row>
    <row r="156" spans="1:8" ht="56.25">
      <c r="A156" s="3" t="s">
        <v>74</v>
      </c>
      <c r="B156" s="20">
        <v>340</v>
      </c>
      <c r="C156" s="21" t="s">
        <v>62</v>
      </c>
      <c r="D156" s="21" t="s">
        <v>62</v>
      </c>
      <c r="E156" s="21" t="s">
        <v>249</v>
      </c>
      <c r="F156" s="33">
        <v>600</v>
      </c>
      <c r="G156" s="64">
        <v>100</v>
      </c>
      <c r="H156" s="64">
        <v>100</v>
      </c>
    </row>
    <row r="157" spans="1:8" ht="37.5">
      <c r="A157" s="3" t="s">
        <v>251</v>
      </c>
      <c r="B157" s="20">
        <v>340</v>
      </c>
      <c r="C157" s="21" t="s">
        <v>62</v>
      </c>
      <c r="D157" s="21" t="s">
        <v>62</v>
      </c>
      <c r="E157" s="21" t="s">
        <v>250</v>
      </c>
      <c r="F157" s="33"/>
      <c r="G157" s="64">
        <f>G158</f>
        <v>11708.56</v>
      </c>
      <c r="H157" s="64">
        <f>H158</f>
        <v>11752.27</v>
      </c>
    </row>
    <row r="158" spans="1:8" ht="56.25">
      <c r="A158" s="3" t="s">
        <v>74</v>
      </c>
      <c r="B158" s="20">
        <v>340</v>
      </c>
      <c r="C158" s="21" t="s">
        <v>62</v>
      </c>
      <c r="D158" s="21" t="s">
        <v>62</v>
      </c>
      <c r="E158" s="21" t="s">
        <v>250</v>
      </c>
      <c r="F158" s="33">
        <v>600</v>
      </c>
      <c r="G158" s="64">
        <v>11708.56</v>
      </c>
      <c r="H158" s="64">
        <v>11752.27</v>
      </c>
    </row>
    <row r="159" spans="1:8">
      <c r="A159" s="3" t="s">
        <v>48</v>
      </c>
      <c r="B159" s="20">
        <v>340</v>
      </c>
      <c r="C159" s="21" t="s">
        <v>62</v>
      </c>
      <c r="D159" s="21" t="s">
        <v>58</v>
      </c>
      <c r="E159" s="21"/>
      <c r="F159" s="33"/>
      <c r="G159" s="64">
        <f t="shared" ref="G159:H163" si="15">G160</f>
        <v>500</v>
      </c>
      <c r="H159" s="64">
        <f t="shared" si="15"/>
        <v>500</v>
      </c>
    </row>
    <row r="160" spans="1:8" ht="75">
      <c r="A160" s="3" t="s">
        <v>332</v>
      </c>
      <c r="B160" s="20">
        <v>340</v>
      </c>
      <c r="C160" s="21" t="s">
        <v>62</v>
      </c>
      <c r="D160" s="21" t="s">
        <v>58</v>
      </c>
      <c r="E160" s="21" t="s">
        <v>198</v>
      </c>
      <c r="F160" s="33"/>
      <c r="G160" s="64">
        <f t="shared" si="15"/>
        <v>500</v>
      </c>
      <c r="H160" s="64">
        <f t="shared" si="15"/>
        <v>500</v>
      </c>
    </row>
    <row r="161" spans="1:8" ht="56.25">
      <c r="A161" s="3" t="s">
        <v>333</v>
      </c>
      <c r="B161" s="46">
        <v>340</v>
      </c>
      <c r="C161" s="21" t="s">
        <v>62</v>
      </c>
      <c r="D161" s="21" t="s">
        <v>58</v>
      </c>
      <c r="E161" s="21" t="s">
        <v>223</v>
      </c>
      <c r="F161" s="33"/>
      <c r="G161" s="64">
        <f t="shared" si="15"/>
        <v>500</v>
      </c>
      <c r="H161" s="64">
        <f t="shared" si="15"/>
        <v>500</v>
      </c>
    </row>
    <row r="162" spans="1:8" ht="75">
      <c r="A162" s="3" t="s">
        <v>259</v>
      </c>
      <c r="B162" s="20">
        <v>340</v>
      </c>
      <c r="C162" s="21" t="s">
        <v>62</v>
      </c>
      <c r="D162" s="21" t="s">
        <v>58</v>
      </c>
      <c r="E162" s="21" t="s">
        <v>235</v>
      </c>
      <c r="F162" s="33"/>
      <c r="G162" s="64">
        <f t="shared" si="15"/>
        <v>500</v>
      </c>
      <c r="H162" s="64">
        <f t="shared" si="15"/>
        <v>500</v>
      </c>
    </row>
    <row r="163" spans="1:8" ht="37.5">
      <c r="A163" s="3" t="s">
        <v>75</v>
      </c>
      <c r="B163" s="20">
        <v>340</v>
      </c>
      <c r="C163" s="21" t="s">
        <v>62</v>
      </c>
      <c r="D163" s="21" t="s">
        <v>58</v>
      </c>
      <c r="E163" s="21" t="s">
        <v>236</v>
      </c>
      <c r="F163" s="33"/>
      <c r="G163" s="64">
        <f t="shared" si="15"/>
        <v>500</v>
      </c>
      <c r="H163" s="64">
        <f t="shared" si="15"/>
        <v>500</v>
      </c>
    </row>
    <row r="164" spans="1:8" ht="56.25">
      <c r="A164" s="3" t="s">
        <v>42</v>
      </c>
      <c r="B164" s="20">
        <v>340</v>
      </c>
      <c r="C164" s="21" t="s">
        <v>62</v>
      </c>
      <c r="D164" s="21" t="s">
        <v>58</v>
      </c>
      <c r="E164" s="21" t="s">
        <v>273</v>
      </c>
      <c r="F164" s="33">
        <v>600</v>
      </c>
      <c r="G164" s="64">
        <v>500</v>
      </c>
      <c r="H164" s="64">
        <v>500</v>
      </c>
    </row>
    <row r="165" spans="1:8">
      <c r="A165" s="3" t="s">
        <v>84</v>
      </c>
      <c r="B165" s="20">
        <v>340</v>
      </c>
      <c r="C165" s="33" t="s">
        <v>76</v>
      </c>
      <c r="D165" s="33"/>
      <c r="E165" s="33" t="s">
        <v>8</v>
      </c>
      <c r="F165" s="33" t="s">
        <v>8</v>
      </c>
      <c r="G165" s="64">
        <f>G166</f>
        <v>73995.12</v>
      </c>
      <c r="H165" s="64">
        <f>H166</f>
        <v>74366.92</v>
      </c>
    </row>
    <row r="166" spans="1:8">
      <c r="A166" s="3" t="s">
        <v>49</v>
      </c>
      <c r="B166" s="20">
        <v>340</v>
      </c>
      <c r="C166" s="33" t="s">
        <v>76</v>
      </c>
      <c r="D166" s="33" t="s">
        <v>7</v>
      </c>
      <c r="E166" s="33" t="s">
        <v>8</v>
      </c>
      <c r="F166" s="33" t="s">
        <v>8</v>
      </c>
      <c r="G166" s="64">
        <f>G167+G194</f>
        <v>73995.12</v>
      </c>
      <c r="H166" s="64">
        <f>H167+H194</f>
        <v>74366.92</v>
      </c>
    </row>
    <row r="167" spans="1:8" ht="75">
      <c r="A167" s="93" t="s">
        <v>329</v>
      </c>
      <c r="B167" s="20">
        <v>340</v>
      </c>
      <c r="C167" s="33" t="s">
        <v>76</v>
      </c>
      <c r="D167" s="33" t="s">
        <v>7</v>
      </c>
      <c r="E167" s="33" t="s">
        <v>142</v>
      </c>
      <c r="F167" s="33"/>
      <c r="G167" s="64">
        <f>G168+G174+G184+G190</f>
        <v>73995.12</v>
      </c>
      <c r="H167" s="64">
        <f>H168+H174+H184+H190</f>
        <v>74366.92</v>
      </c>
    </row>
    <row r="168" spans="1:8" ht="37.5">
      <c r="A168" s="3" t="s">
        <v>336</v>
      </c>
      <c r="B168" s="20">
        <v>340</v>
      </c>
      <c r="C168" s="33" t="s">
        <v>76</v>
      </c>
      <c r="D168" s="33" t="s">
        <v>7</v>
      </c>
      <c r="E168" s="33" t="s">
        <v>163</v>
      </c>
      <c r="F168" s="33"/>
      <c r="G168" s="64">
        <f>G169</f>
        <v>2737.55</v>
      </c>
      <c r="H168" s="64">
        <f>H169</f>
        <v>2805.61</v>
      </c>
    </row>
    <row r="169" spans="1:8" ht="37.5">
      <c r="A169" s="93" t="s">
        <v>162</v>
      </c>
      <c r="B169" s="20">
        <v>340</v>
      </c>
      <c r="C169" s="33" t="s">
        <v>76</v>
      </c>
      <c r="D169" s="33" t="s">
        <v>7</v>
      </c>
      <c r="E169" s="33" t="s">
        <v>164</v>
      </c>
      <c r="F169" s="33"/>
      <c r="G169" s="64">
        <f>G170</f>
        <v>2737.55</v>
      </c>
      <c r="H169" s="64">
        <f>H170</f>
        <v>2805.61</v>
      </c>
    </row>
    <row r="170" spans="1:8">
      <c r="A170" s="3" t="s">
        <v>145</v>
      </c>
      <c r="B170" s="20">
        <v>340</v>
      </c>
      <c r="C170" s="33" t="s">
        <v>76</v>
      </c>
      <c r="D170" s="33" t="s">
        <v>7</v>
      </c>
      <c r="E170" s="33" t="s">
        <v>165</v>
      </c>
      <c r="F170" s="33"/>
      <c r="G170" s="64">
        <f>G171+G172</f>
        <v>2737.55</v>
      </c>
      <c r="H170" s="64">
        <f>H171+H172</f>
        <v>2805.61</v>
      </c>
    </row>
    <row r="171" spans="1:8" ht="56.25">
      <c r="A171" s="3" t="s">
        <v>42</v>
      </c>
      <c r="B171" s="20">
        <v>340</v>
      </c>
      <c r="C171" s="33" t="s">
        <v>76</v>
      </c>
      <c r="D171" s="33" t="s">
        <v>7</v>
      </c>
      <c r="E171" s="33" t="s">
        <v>165</v>
      </c>
      <c r="F171" s="33" t="s">
        <v>43</v>
      </c>
      <c r="G171" s="64">
        <v>2727.65</v>
      </c>
      <c r="H171" s="64">
        <v>2795.31</v>
      </c>
    </row>
    <row r="172" spans="1:8">
      <c r="A172" s="3" t="s">
        <v>63</v>
      </c>
      <c r="B172" s="20">
        <v>340</v>
      </c>
      <c r="C172" s="33" t="s">
        <v>76</v>
      </c>
      <c r="D172" s="33" t="s">
        <v>7</v>
      </c>
      <c r="E172" s="33" t="s">
        <v>166</v>
      </c>
      <c r="F172" s="33"/>
      <c r="G172" s="64">
        <f>G173</f>
        <v>9.9</v>
      </c>
      <c r="H172" s="64">
        <f>H173</f>
        <v>10.3</v>
      </c>
    </row>
    <row r="173" spans="1:8" ht="56.25">
      <c r="A173" s="3" t="s">
        <v>42</v>
      </c>
      <c r="B173" s="20">
        <v>340</v>
      </c>
      <c r="C173" s="33" t="s">
        <v>76</v>
      </c>
      <c r="D173" s="33" t="s">
        <v>7</v>
      </c>
      <c r="E173" s="33" t="s">
        <v>166</v>
      </c>
      <c r="F173" s="33" t="s">
        <v>43</v>
      </c>
      <c r="G173" s="64">
        <v>9.9</v>
      </c>
      <c r="H173" s="64">
        <v>10.3</v>
      </c>
    </row>
    <row r="174" spans="1:8" ht="37.5">
      <c r="A174" s="3" t="s">
        <v>337</v>
      </c>
      <c r="B174" s="20">
        <v>340</v>
      </c>
      <c r="C174" s="33" t="s">
        <v>76</v>
      </c>
      <c r="D174" s="33" t="s">
        <v>7</v>
      </c>
      <c r="E174" s="33" t="s">
        <v>153</v>
      </c>
      <c r="F174" s="33"/>
      <c r="G174" s="64">
        <f>G175</f>
        <v>13802.13</v>
      </c>
      <c r="H174" s="64">
        <f>H175</f>
        <v>13895.203</v>
      </c>
    </row>
    <row r="175" spans="1:8" ht="37.5">
      <c r="A175" s="67" t="s">
        <v>169</v>
      </c>
      <c r="B175" s="20">
        <v>340</v>
      </c>
      <c r="C175" s="33" t="s">
        <v>76</v>
      </c>
      <c r="D175" s="33" t="s">
        <v>7</v>
      </c>
      <c r="E175" s="33" t="s">
        <v>152</v>
      </c>
      <c r="F175" s="33"/>
      <c r="G175" s="64">
        <f>G176+G182+G178</f>
        <v>13802.13</v>
      </c>
      <c r="H175" s="64">
        <f>H176+H182+H178</f>
        <v>13895.203</v>
      </c>
    </row>
    <row r="176" spans="1:8" ht="37.5">
      <c r="A176" s="3" t="s">
        <v>148</v>
      </c>
      <c r="B176" s="20">
        <v>340</v>
      </c>
      <c r="C176" s="33" t="s">
        <v>76</v>
      </c>
      <c r="D176" s="33" t="s">
        <v>7</v>
      </c>
      <c r="E176" s="33" t="s">
        <v>150</v>
      </c>
      <c r="F176" s="33"/>
      <c r="G176" s="64">
        <f>G177</f>
        <v>95</v>
      </c>
      <c r="H176" s="64">
        <f>H177</f>
        <v>95</v>
      </c>
    </row>
    <row r="177" spans="1:8" ht="56.25">
      <c r="A177" s="3" t="s">
        <v>42</v>
      </c>
      <c r="B177" s="20">
        <v>340</v>
      </c>
      <c r="C177" s="33" t="s">
        <v>76</v>
      </c>
      <c r="D177" s="33" t="s">
        <v>7</v>
      </c>
      <c r="E177" s="33" t="s">
        <v>150</v>
      </c>
      <c r="F177" s="33" t="s">
        <v>43</v>
      </c>
      <c r="G177" s="64">
        <v>95</v>
      </c>
      <c r="H177" s="64">
        <v>95</v>
      </c>
    </row>
    <row r="178" spans="1:8">
      <c r="A178" s="3" t="s">
        <v>146</v>
      </c>
      <c r="B178" s="20">
        <v>340</v>
      </c>
      <c r="C178" s="33" t="s">
        <v>76</v>
      </c>
      <c r="D178" s="33" t="s">
        <v>7</v>
      </c>
      <c r="E178" s="33" t="s">
        <v>167</v>
      </c>
      <c r="F178" s="33"/>
      <c r="G178" s="64">
        <f>G179+G180</f>
        <v>13707.13</v>
      </c>
      <c r="H178" s="64">
        <f>H179+H180</f>
        <v>13800.203</v>
      </c>
    </row>
    <row r="179" spans="1:8" ht="56.25">
      <c r="A179" s="3" t="s">
        <v>42</v>
      </c>
      <c r="B179" s="20">
        <v>340</v>
      </c>
      <c r="C179" s="33" t="s">
        <v>76</v>
      </c>
      <c r="D179" s="33" t="s">
        <v>7</v>
      </c>
      <c r="E179" s="33" t="s">
        <v>167</v>
      </c>
      <c r="F179" s="33" t="s">
        <v>43</v>
      </c>
      <c r="G179" s="64">
        <v>13623.73</v>
      </c>
      <c r="H179" s="64">
        <v>13713.403</v>
      </c>
    </row>
    <row r="180" spans="1:8">
      <c r="A180" s="3" t="s">
        <v>63</v>
      </c>
      <c r="B180" s="20">
        <v>340</v>
      </c>
      <c r="C180" s="33" t="s">
        <v>76</v>
      </c>
      <c r="D180" s="33" t="s">
        <v>7</v>
      </c>
      <c r="E180" s="33" t="s">
        <v>168</v>
      </c>
      <c r="F180" s="33"/>
      <c r="G180" s="64">
        <f>G181</f>
        <v>83.4</v>
      </c>
      <c r="H180" s="64">
        <f>H181</f>
        <v>86.8</v>
      </c>
    </row>
    <row r="181" spans="1:8" ht="56.25">
      <c r="A181" s="3" t="s">
        <v>42</v>
      </c>
      <c r="B181" s="20">
        <v>340</v>
      </c>
      <c r="C181" s="33" t="s">
        <v>76</v>
      </c>
      <c r="D181" s="33" t="s">
        <v>7</v>
      </c>
      <c r="E181" s="33" t="s">
        <v>168</v>
      </c>
      <c r="F181" s="33" t="s">
        <v>43</v>
      </c>
      <c r="G181" s="64">
        <v>83.4</v>
      </c>
      <c r="H181" s="64">
        <v>86.8</v>
      </c>
    </row>
    <row r="182" spans="1:8" ht="37.5">
      <c r="A182" s="3" t="s">
        <v>149</v>
      </c>
      <c r="B182" s="20">
        <v>340</v>
      </c>
      <c r="C182" s="33" t="s">
        <v>76</v>
      </c>
      <c r="D182" s="33" t="s">
        <v>7</v>
      </c>
      <c r="E182" s="33" t="s">
        <v>151</v>
      </c>
      <c r="F182" s="33"/>
      <c r="G182" s="64">
        <f>G183</f>
        <v>0</v>
      </c>
      <c r="H182" s="64">
        <f>H183</f>
        <v>0</v>
      </c>
    </row>
    <row r="183" spans="1:8" ht="56.25">
      <c r="A183" s="3" t="s">
        <v>42</v>
      </c>
      <c r="B183" s="20">
        <v>340</v>
      </c>
      <c r="C183" s="33" t="s">
        <v>76</v>
      </c>
      <c r="D183" s="33" t="s">
        <v>7</v>
      </c>
      <c r="E183" s="33" t="s">
        <v>151</v>
      </c>
      <c r="F183" s="33" t="s">
        <v>43</v>
      </c>
      <c r="G183" s="64"/>
      <c r="H183" s="64"/>
    </row>
    <row r="184" spans="1:8" ht="37.5">
      <c r="A184" s="3" t="s">
        <v>170</v>
      </c>
      <c r="B184" s="20">
        <v>340</v>
      </c>
      <c r="C184" s="33" t="s">
        <v>76</v>
      </c>
      <c r="D184" s="33" t="s">
        <v>7</v>
      </c>
      <c r="E184" s="33" t="s">
        <v>276</v>
      </c>
      <c r="F184" s="33" t="s">
        <v>8</v>
      </c>
      <c r="G184" s="64">
        <f>G185</f>
        <v>52655.44</v>
      </c>
      <c r="H184" s="64">
        <f>H185</f>
        <v>52866.107000000004</v>
      </c>
    </row>
    <row r="185" spans="1:8" ht="37.5">
      <c r="A185" s="3" t="s">
        <v>143</v>
      </c>
      <c r="B185" s="20">
        <v>340</v>
      </c>
      <c r="C185" s="33" t="s">
        <v>76</v>
      </c>
      <c r="D185" s="33" t="s">
        <v>7</v>
      </c>
      <c r="E185" s="33" t="s">
        <v>171</v>
      </c>
      <c r="F185" s="33"/>
      <c r="G185" s="64">
        <f>G186</f>
        <v>52655.44</v>
      </c>
      <c r="H185" s="64">
        <f>H186</f>
        <v>52866.107000000004</v>
      </c>
    </row>
    <row r="186" spans="1:8" ht="37.5">
      <c r="A186" s="3" t="s">
        <v>144</v>
      </c>
      <c r="B186" s="20">
        <v>340</v>
      </c>
      <c r="C186" s="33" t="s">
        <v>76</v>
      </c>
      <c r="D186" s="33" t="s">
        <v>7</v>
      </c>
      <c r="E186" s="33" t="s">
        <v>172</v>
      </c>
      <c r="F186" s="33" t="s">
        <v>8</v>
      </c>
      <c r="G186" s="64">
        <f>G187+G188</f>
        <v>52655.44</v>
      </c>
      <c r="H186" s="64">
        <f>H187+H188</f>
        <v>52866.107000000004</v>
      </c>
    </row>
    <row r="187" spans="1:8" ht="56.25">
      <c r="A187" s="3" t="s">
        <v>42</v>
      </c>
      <c r="B187" s="20">
        <v>340</v>
      </c>
      <c r="C187" s="33" t="s">
        <v>76</v>
      </c>
      <c r="D187" s="33" t="s">
        <v>7</v>
      </c>
      <c r="E187" s="33" t="s">
        <v>172</v>
      </c>
      <c r="F187" s="33" t="s">
        <v>43</v>
      </c>
      <c r="G187" s="64">
        <v>52524.94</v>
      </c>
      <c r="H187" s="64">
        <v>52730.307000000001</v>
      </c>
    </row>
    <row r="188" spans="1:8">
      <c r="A188" s="3" t="s">
        <v>63</v>
      </c>
      <c r="B188" s="20">
        <v>340</v>
      </c>
      <c r="C188" s="33" t="s">
        <v>76</v>
      </c>
      <c r="D188" s="33" t="s">
        <v>7</v>
      </c>
      <c r="E188" s="33" t="s">
        <v>173</v>
      </c>
      <c r="F188" s="33"/>
      <c r="G188" s="64">
        <f>G189</f>
        <v>130.5</v>
      </c>
      <c r="H188" s="64">
        <f>H189</f>
        <v>135.80000000000001</v>
      </c>
    </row>
    <row r="189" spans="1:8" ht="56.25">
      <c r="A189" s="3" t="s">
        <v>42</v>
      </c>
      <c r="B189" s="20">
        <v>340</v>
      </c>
      <c r="C189" s="33" t="s">
        <v>76</v>
      </c>
      <c r="D189" s="33" t="s">
        <v>7</v>
      </c>
      <c r="E189" s="33" t="s">
        <v>173</v>
      </c>
      <c r="F189" s="33" t="s">
        <v>43</v>
      </c>
      <c r="G189" s="64">
        <v>130.5</v>
      </c>
      <c r="H189" s="64">
        <v>135.80000000000001</v>
      </c>
    </row>
    <row r="190" spans="1:8" ht="37.5">
      <c r="A190" s="3" t="s">
        <v>174</v>
      </c>
      <c r="B190" s="20">
        <v>340</v>
      </c>
      <c r="C190" s="33" t="s">
        <v>76</v>
      </c>
      <c r="D190" s="33" t="s">
        <v>7</v>
      </c>
      <c r="E190" s="33" t="s">
        <v>176</v>
      </c>
      <c r="F190" s="33"/>
      <c r="G190" s="64">
        <f t="shared" ref="G190:H192" si="16">G191</f>
        <v>4800</v>
      </c>
      <c r="H190" s="64">
        <f t="shared" si="16"/>
        <v>4800</v>
      </c>
    </row>
    <row r="191" spans="1:8" ht="56.25">
      <c r="A191" s="3" t="s">
        <v>175</v>
      </c>
      <c r="B191" s="20">
        <v>340</v>
      </c>
      <c r="C191" s="33" t="s">
        <v>76</v>
      </c>
      <c r="D191" s="33" t="s">
        <v>7</v>
      </c>
      <c r="E191" s="33" t="s">
        <v>177</v>
      </c>
      <c r="F191" s="33"/>
      <c r="G191" s="64">
        <f t="shared" si="16"/>
        <v>4800</v>
      </c>
      <c r="H191" s="64">
        <f t="shared" si="16"/>
        <v>4800</v>
      </c>
    </row>
    <row r="192" spans="1:8">
      <c r="A192" s="3" t="s">
        <v>147</v>
      </c>
      <c r="B192" s="20">
        <v>340</v>
      </c>
      <c r="C192" s="33" t="s">
        <v>76</v>
      </c>
      <c r="D192" s="33" t="s">
        <v>7</v>
      </c>
      <c r="E192" s="33" t="s">
        <v>178</v>
      </c>
      <c r="F192" s="33"/>
      <c r="G192" s="64">
        <f t="shared" si="16"/>
        <v>4800</v>
      </c>
      <c r="H192" s="64">
        <f t="shared" si="16"/>
        <v>4800</v>
      </c>
    </row>
    <row r="193" spans="1:8" ht="55.5" customHeight="1">
      <c r="A193" s="3" t="s">
        <v>42</v>
      </c>
      <c r="B193" s="20">
        <v>340</v>
      </c>
      <c r="C193" s="33" t="s">
        <v>76</v>
      </c>
      <c r="D193" s="33" t="s">
        <v>7</v>
      </c>
      <c r="E193" s="33" t="s">
        <v>178</v>
      </c>
      <c r="F193" s="33" t="s">
        <v>43</v>
      </c>
      <c r="G193" s="64">
        <v>4800</v>
      </c>
      <c r="H193" s="64">
        <v>4800</v>
      </c>
    </row>
    <row r="194" spans="1:8" ht="0.75" customHeight="1">
      <c r="A194" s="3" t="s">
        <v>265</v>
      </c>
      <c r="B194" s="20">
        <v>340</v>
      </c>
      <c r="C194" s="33" t="s">
        <v>76</v>
      </c>
      <c r="D194" s="33" t="s">
        <v>7</v>
      </c>
      <c r="E194" s="21" t="s">
        <v>266</v>
      </c>
      <c r="F194" s="33"/>
      <c r="G194" s="64">
        <f t="shared" ref="G194:H196" si="17">G195</f>
        <v>0</v>
      </c>
      <c r="H194" s="64">
        <f t="shared" si="17"/>
        <v>0</v>
      </c>
    </row>
    <row r="195" spans="1:8" ht="57" customHeight="1">
      <c r="A195" s="3" t="s">
        <v>267</v>
      </c>
      <c r="B195" s="20">
        <v>340</v>
      </c>
      <c r="C195" s="33" t="s">
        <v>76</v>
      </c>
      <c r="D195" s="33" t="s">
        <v>7</v>
      </c>
      <c r="E195" s="21" t="s">
        <v>268</v>
      </c>
      <c r="F195" s="33"/>
      <c r="G195" s="64">
        <f t="shared" si="17"/>
        <v>0</v>
      </c>
      <c r="H195" s="64">
        <f t="shared" si="17"/>
        <v>0</v>
      </c>
    </row>
    <row r="196" spans="1:8">
      <c r="A196" s="3" t="s">
        <v>39</v>
      </c>
      <c r="B196" s="20">
        <v>340</v>
      </c>
      <c r="C196" s="33" t="s">
        <v>76</v>
      </c>
      <c r="D196" s="33" t="s">
        <v>7</v>
      </c>
      <c r="E196" s="21" t="s">
        <v>269</v>
      </c>
      <c r="F196" s="33"/>
      <c r="G196" s="64">
        <f t="shared" si="17"/>
        <v>0</v>
      </c>
      <c r="H196" s="64">
        <f t="shared" si="17"/>
        <v>0</v>
      </c>
    </row>
    <row r="197" spans="1:8" ht="56.25">
      <c r="A197" s="3" t="s">
        <v>42</v>
      </c>
      <c r="B197" s="20">
        <v>340</v>
      </c>
      <c r="C197" s="33" t="s">
        <v>76</v>
      </c>
      <c r="D197" s="33" t="s">
        <v>7</v>
      </c>
      <c r="E197" s="21" t="s">
        <v>269</v>
      </c>
      <c r="F197" s="33">
        <v>600</v>
      </c>
      <c r="G197" s="64"/>
      <c r="H197" s="64"/>
    </row>
    <row r="198" spans="1:8">
      <c r="A198" s="3" t="s">
        <v>85</v>
      </c>
      <c r="B198" s="20">
        <v>340</v>
      </c>
      <c r="C198" s="33" t="s">
        <v>58</v>
      </c>
      <c r="D198" s="33"/>
      <c r="E198" s="33" t="s">
        <v>8</v>
      </c>
      <c r="F198" s="33" t="s">
        <v>8</v>
      </c>
      <c r="G198" s="64">
        <f t="shared" ref="G198:H200" si="18">G199</f>
        <v>461.1</v>
      </c>
      <c r="H198" s="64">
        <f t="shared" si="18"/>
        <v>480.4</v>
      </c>
    </row>
    <row r="199" spans="1:8" ht="37.5">
      <c r="A199" s="3" t="s">
        <v>50</v>
      </c>
      <c r="B199" s="20">
        <v>340</v>
      </c>
      <c r="C199" s="33" t="s">
        <v>58</v>
      </c>
      <c r="D199" s="33" t="s">
        <v>62</v>
      </c>
      <c r="E199" s="33" t="s">
        <v>8</v>
      </c>
      <c r="F199" s="33" t="s">
        <v>8</v>
      </c>
      <c r="G199" s="64">
        <f t="shared" si="18"/>
        <v>461.1</v>
      </c>
      <c r="H199" s="64">
        <f t="shared" si="18"/>
        <v>480.4</v>
      </c>
    </row>
    <row r="200" spans="1:8" ht="265.5" customHeight="1">
      <c r="A200" s="97" t="s">
        <v>51</v>
      </c>
      <c r="B200" s="20">
        <v>340</v>
      </c>
      <c r="C200" s="33" t="s">
        <v>58</v>
      </c>
      <c r="D200" s="33" t="s">
        <v>62</v>
      </c>
      <c r="E200" s="99" t="s">
        <v>154</v>
      </c>
      <c r="F200" s="103"/>
      <c r="G200" s="64">
        <f t="shared" si="18"/>
        <v>461.1</v>
      </c>
      <c r="H200" s="64">
        <f t="shared" si="18"/>
        <v>480.4</v>
      </c>
    </row>
    <row r="201" spans="1:8" ht="48" customHeight="1">
      <c r="A201" s="3" t="s">
        <v>16</v>
      </c>
      <c r="B201" s="20">
        <v>340</v>
      </c>
      <c r="C201" s="33" t="s">
        <v>58</v>
      </c>
      <c r="D201" s="33" t="s">
        <v>62</v>
      </c>
      <c r="E201" s="99" t="s">
        <v>154</v>
      </c>
      <c r="F201" s="33">
        <v>200</v>
      </c>
      <c r="G201" s="64">
        <v>461.1</v>
      </c>
      <c r="H201" s="64">
        <v>480.4</v>
      </c>
    </row>
    <row r="202" spans="1:8">
      <c r="A202" s="3" t="s">
        <v>195</v>
      </c>
      <c r="B202" s="20">
        <v>340</v>
      </c>
      <c r="C202" s="33" t="s">
        <v>77</v>
      </c>
      <c r="D202" s="34"/>
      <c r="E202" s="34" t="s">
        <v>8</v>
      </c>
      <c r="F202" s="34" t="s">
        <v>8</v>
      </c>
      <c r="G202" s="64">
        <f>G203+G207+G215</f>
        <v>14838.6</v>
      </c>
      <c r="H202" s="64">
        <f>H203+H207+H215</f>
        <v>14838.6</v>
      </c>
    </row>
    <row r="203" spans="1:8">
      <c r="A203" s="3" t="s">
        <v>79</v>
      </c>
      <c r="B203" s="20">
        <v>340</v>
      </c>
      <c r="C203" s="33" t="s">
        <v>77</v>
      </c>
      <c r="D203" s="33" t="s">
        <v>7</v>
      </c>
      <c r="E203" s="33"/>
      <c r="F203" s="33"/>
      <c r="G203" s="64">
        <f>G205</f>
        <v>1000</v>
      </c>
      <c r="H203" s="64">
        <f>H205</f>
        <v>1000</v>
      </c>
    </row>
    <row r="204" spans="1:8">
      <c r="A204" s="3" t="s">
        <v>23</v>
      </c>
      <c r="B204" s="20">
        <v>340</v>
      </c>
      <c r="C204" s="33" t="s">
        <v>77</v>
      </c>
      <c r="D204" s="33" t="s">
        <v>7</v>
      </c>
      <c r="E204" s="33" t="s">
        <v>108</v>
      </c>
      <c r="F204" s="33"/>
      <c r="G204" s="64">
        <f>G205</f>
        <v>1000</v>
      </c>
      <c r="H204" s="64">
        <f>H205</f>
        <v>1000</v>
      </c>
    </row>
    <row r="205" spans="1:8" ht="37.5">
      <c r="A205" s="3" t="s">
        <v>80</v>
      </c>
      <c r="B205" s="20">
        <v>340</v>
      </c>
      <c r="C205" s="33" t="s">
        <v>77</v>
      </c>
      <c r="D205" s="33" t="s">
        <v>7</v>
      </c>
      <c r="E205" s="33" t="s">
        <v>155</v>
      </c>
      <c r="F205" s="33"/>
      <c r="G205" s="64">
        <f>G206</f>
        <v>1000</v>
      </c>
      <c r="H205" s="64">
        <f>H206</f>
        <v>1000</v>
      </c>
    </row>
    <row r="206" spans="1:8" ht="37.5">
      <c r="A206" s="3" t="s">
        <v>81</v>
      </c>
      <c r="B206" s="20">
        <v>340</v>
      </c>
      <c r="C206" s="33" t="s">
        <v>77</v>
      </c>
      <c r="D206" s="33" t="s">
        <v>7</v>
      </c>
      <c r="E206" s="33" t="s">
        <v>155</v>
      </c>
      <c r="F206" s="33" t="s">
        <v>156</v>
      </c>
      <c r="G206" s="64">
        <v>1000</v>
      </c>
      <c r="H206" s="64">
        <v>1000</v>
      </c>
    </row>
    <row r="207" spans="1:8">
      <c r="A207" s="3" t="s">
        <v>52</v>
      </c>
      <c r="B207" s="27">
        <v>340</v>
      </c>
      <c r="C207" s="33" t="s">
        <v>77</v>
      </c>
      <c r="D207" s="33" t="s">
        <v>14</v>
      </c>
      <c r="E207" s="33"/>
      <c r="F207" s="33" t="s">
        <v>8</v>
      </c>
      <c r="G207" s="64">
        <f t="shared" ref="G207:H209" si="19">G208</f>
        <v>0</v>
      </c>
      <c r="H207" s="64">
        <f t="shared" si="19"/>
        <v>0</v>
      </c>
    </row>
    <row r="208" spans="1:8" ht="93.75">
      <c r="A208" s="91" t="s">
        <v>327</v>
      </c>
      <c r="B208" s="27">
        <v>340</v>
      </c>
      <c r="C208" s="33" t="s">
        <v>77</v>
      </c>
      <c r="D208" s="33" t="s">
        <v>14</v>
      </c>
      <c r="E208" s="33" t="s">
        <v>157</v>
      </c>
      <c r="F208" s="33"/>
      <c r="G208" s="64">
        <f t="shared" si="19"/>
        <v>0</v>
      </c>
      <c r="H208" s="64">
        <f t="shared" si="19"/>
        <v>0</v>
      </c>
    </row>
    <row r="209" spans="1:8" ht="37.5">
      <c r="A209" s="91" t="s">
        <v>338</v>
      </c>
      <c r="B209" s="27">
        <v>340</v>
      </c>
      <c r="C209" s="33" t="s">
        <v>77</v>
      </c>
      <c r="D209" s="33" t="s">
        <v>14</v>
      </c>
      <c r="E209" s="33" t="s">
        <v>294</v>
      </c>
      <c r="F209" s="33"/>
      <c r="G209" s="64">
        <f t="shared" si="19"/>
        <v>0</v>
      </c>
      <c r="H209" s="64">
        <f t="shared" si="19"/>
        <v>0</v>
      </c>
    </row>
    <row r="210" spans="1:8" ht="75">
      <c r="A210" s="104" t="s">
        <v>161</v>
      </c>
      <c r="B210" s="27">
        <v>340</v>
      </c>
      <c r="C210" s="33" t="s">
        <v>77</v>
      </c>
      <c r="D210" s="33" t="s">
        <v>14</v>
      </c>
      <c r="E210" s="33" t="s">
        <v>295</v>
      </c>
      <c r="F210" s="33"/>
      <c r="G210" s="64">
        <f>G212+G214</f>
        <v>0</v>
      </c>
      <c r="H210" s="64">
        <f>H212+H214</f>
        <v>0</v>
      </c>
    </row>
    <row r="211" spans="1:8" ht="37.5">
      <c r="A211" s="3" t="s">
        <v>53</v>
      </c>
      <c r="B211" s="27">
        <v>340</v>
      </c>
      <c r="C211" s="33" t="s">
        <v>77</v>
      </c>
      <c r="D211" s="33" t="s">
        <v>14</v>
      </c>
      <c r="E211" s="33" t="s">
        <v>296</v>
      </c>
      <c r="F211" s="33"/>
      <c r="G211" s="64">
        <f>G212</f>
        <v>0</v>
      </c>
      <c r="H211" s="64">
        <f>H212</f>
        <v>0</v>
      </c>
    </row>
    <row r="212" spans="1:8" ht="56.25">
      <c r="A212" s="3" t="s">
        <v>16</v>
      </c>
      <c r="B212" s="27">
        <v>340</v>
      </c>
      <c r="C212" s="33" t="s">
        <v>77</v>
      </c>
      <c r="D212" s="33" t="s">
        <v>14</v>
      </c>
      <c r="E212" s="33" t="s">
        <v>296</v>
      </c>
      <c r="F212" s="33">
        <v>200</v>
      </c>
      <c r="G212" s="64"/>
      <c r="H212" s="64"/>
    </row>
    <row r="213" spans="1:8" ht="37.5">
      <c r="A213" s="67" t="s">
        <v>158</v>
      </c>
      <c r="B213" s="27">
        <v>340</v>
      </c>
      <c r="C213" s="33" t="s">
        <v>77</v>
      </c>
      <c r="D213" s="33" t="s">
        <v>14</v>
      </c>
      <c r="E213" s="33" t="s">
        <v>297</v>
      </c>
      <c r="F213" s="33"/>
      <c r="G213" s="64">
        <f>G214</f>
        <v>0</v>
      </c>
      <c r="H213" s="64">
        <f>H214</f>
        <v>0</v>
      </c>
    </row>
    <row r="214" spans="1:8" ht="37.5">
      <c r="A214" s="3" t="s">
        <v>81</v>
      </c>
      <c r="B214" s="27">
        <v>340</v>
      </c>
      <c r="C214" s="33" t="s">
        <v>77</v>
      </c>
      <c r="D214" s="33" t="s">
        <v>14</v>
      </c>
      <c r="E214" s="33" t="s">
        <v>297</v>
      </c>
      <c r="F214" s="33" t="s">
        <v>156</v>
      </c>
      <c r="G214" s="64"/>
      <c r="H214" s="64"/>
    </row>
    <row r="215" spans="1:8">
      <c r="A215" s="3" t="s">
        <v>55</v>
      </c>
      <c r="B215" s="27">
        <v>340</v>
      </c>
      <c r="C215" s="33" t="s">
        <v>77</v>
      </c>
      <c r="D215" s="33" t="s">
        <v>22</v>
      </c>
      <c r="E215" s="33" t="s">
        <v>8</v>
      </c>
      <c r="F215" s="33" t="s">
        <v>8</v>
      </c>
      <c r="G215" s="64">
        <f t="shared" ref="G215:H219" si="20">G216</f>
        <v>13838.6</v>
      </c>
      <c r="H215" s="64">
        <f t="shared" si="20"/>
        <v>13838.6</v>
      </c>
    </row>
    <row r="216" spans="1:8" ht="93.75">
      <c r="A216" s="91" t="s">
        <v>327</v>
      </c>
      <c r="B216" s="27">
        <v>340</v>
      </c>
      <c r="C216" s="33" t="s">
        <v>77</v>
      </c>
      <c r="D216" s="33" t="s">
        <v>22</v>
      </c>
      <c r="E216" s="33" t="s">
        <v>157</v>
      </c>
      <c r="F216" s="33"/>
      <c r="G216" s="64">
        <f t="shared" si="20"/>
        <v>13838.6</v>
      </c>
      <c r="H216" s="64">
        <f t="shared" si="20"/>
        <v>13838.6</v>
      </c>
    </row>
    <row r="217" spans="1:8" ht="56.25">
      <c r="A217" s="91" t="s">
        <v>349</v>
      </c>
      <c r="B217" s="27">
        <v>340</v>
      </c>
      <c r="C217" s="33" t="s">
        <v>77</v>
      </c>
      <c r="D217" s="33" t="s">
        <v>22</v>
      </c>
      <c r="E217" s="33" t="s">
        <v>287</v>
      </c>
      <c r="F217" s="33"/>
      <c r="G217" s="64">
        <f t="shared" si="20"/>
        <v>13838.6</v>
      </c>
      <c r="H217" s="64">
        <f t="shared" si="20"/>
        <v>13838.6</v>
      </c>
    </row>
    <row r="218" spans="1:8" ht="58.5" customHeight="1">
      <c r="A218" s="101" t="s">
        <v>161</v>
      </c>
      <c r="B218" s="27">
        <v>340</v>
      </c>
      <c r="C218" s="33" t="s">
        <v>77</v>
      </c>
      <c r="D218" s="33" t="s">
        <v>22</v>
      </c>
      <c r="E218" s="33" t="s">
        <v>300</v>
      </c>
      <c r="F218" s="33"/>
      <c r="G218" s="64">
        <f t="shared" si="20"/>
        <v>13838.6</v>
      </c>
      <c r="H218" s="64">
        <f t="shared" si="20"/>
        <v>13838.6</v>
      </c>
    </row>
    <row r="219" spans="1:8" ht="93.75">
      <c r="A219" s="97" t="s">
        <v>160</v>
      </c>
      <c r="B219" s="27">
        <v>340</v>
      </c>
      <c r="C219" s="33" t="s">
        <v>77</v>
      </c>
      <c r="D219" s="33" t="s">
        <v>22</v>
      </c>
      <c r="E219" s="99" t="s">
        <v>301</v>
      </c>
      <c r="F219" s="33" t="s">
        <v>8</v>
      </c>
      <c r="G219" s="64">
        <f t="shared" si="20"/>
        <v>13838.6</v>
      </c>
      <c r="H219" s="64">
        <f t="shared" si="20"/>
        <v>13838.6</v>
      </c>
    </row>
    <row r="220" spans="1:8" ht="37.5">
      <c r="A220" s="3" t="s">
        <v>81</v>
      </c>
      <c r="B220" s="27">
        <v>340</v>
      </c>
      <c r="C220" s="33" t="s">
        <v>77</v>
      </c>
      <c r="D220" s="33" t="s">
        <v>22</v>
      </c>
      <c r="E220" s="99" t="s">
        <v>301</v>
      </c>
      <c r="F220" s="33" t="s">
        <v>156</v>
      </c>
      <c r="G220" s="64">
        <v>13838.6</v>
      </c>
      <c r="H220" s="64">
        <v>13838.6</v>
      </c>
    </row>
    <row r="221" spans="1:8" ht="19.5">
      <c r="A221" s="3" t="s">
        <v>86</v>
      </c>
      <c r="B221" s="20">
        <v>340</v>
      </c>
      <c r="C221" s="33" t="s">
        <v>29</v>
      </c>
      <c r="D221" s="35"/>
      <c r="E221" s="35" t="s">
        <v>8</v>
      </c>
      <c r="F221" s="35" t="s">
        <v>8</v>
      </c>
      <c r="G221" s="64">
        <f>G222+G227</f>
        <v>56930.48</v>
      </c>
      <c r="H221" s="64">
        <f>H222+H227</f>
        <v>57404.58</v>
      </c>
    </row>
    <row r="222" spans="1:8" ht="93.75">
      <c r="A222" s="3" t="s">
        <v>334</v>
      </c>
      <c r="B222" s="20">
        <v>340</v>
      </c>
      <c r="C222" s="33" t="s">
        <v>29</v>
      </c>
      <c r="D222" s="33" t="s">
        <v>7</v>
      </c>
      <c r="E222" s="33" t="s">
        <v>115</v>
      </c>
      <c r="F222" s="33" t="s">
        <v>8</v>
      </c>
      <c r="G222" s="64">
        <f t="shared" ref="G222:H225" si="21">G223</f>
        <v>48360.480000000003</v>
      </c>
      <c r="H222" s="64">
        <f t="shared" si="21"/>
        <v>48834.58</v>
      </c>
    </row>
    <row r="223" spans="1:8" ht="37.5">
      <c r="A223" s="3" t="s">
        <v>339</v>
      </c>
      <c r="B223" s="20">
        <v>340</v>
      </c>
      <c r="C223" s="33" t="s">
        <v>179</v>
      </c>
      <c r="D223" s="33" t="s">
        <v>7</v>
      </c>
      <c r="E223" s="33" t="s">
        <v>180</v>
      </c>
      <c r="F223" s="33"/>
      <c r="G223" s="64">
        <f t="shared" si="21"/>
        <v>48360.480000000003</v>
      </c>
      <c r="H223" s="64">
        <f t="shared" si="21"/>
        <v>48834.58</v>
      </c>
    </row>
    <row r="224" spans="1:8" ht="75">
      <c r="A224" s="94" t="s">
        <v>182</v>
      </c>
      <c r="B224" s="20">
        <v>340</v>
      </c>
      <c r="C224" s="33" t="s">
        <v>29</v>
      </c>
      <c r="D224" s="33" t="s">
        <v>7</v>
      </c>
      <c r="E224" s="33" t="s">
        <v>181</v>
      </c>
      <c r="F224" s="33"/>
      <c r="G224" s="64">
        <f t="shared" si="21"/>
        <v>48360.480000000003</v>
      </c>
      <c r="H224" s="64">
        <f t="shared" si="21"/>
        <v>48834.58</v>
      </c>
    </row>
    <row r="225" spans="1:8" ht="56.25">
      <c r="A225" s="94" t="s">
        <v>183</v>
      </c>
      <c r="B225" s="20">
        <v>340</v>
      </c>
      <c r="C225" s="33" t="s">
        <v>29</v>
      </c>
      <c r="D225" s="33" t="s">
        <v>7</v>
      </c>
      <c r="E225" s="33" t="s">
        <v>184</v>
      </c>
      <c r="F225" s="33"/>
      <c r="G225" s="64">
        <f t="shared" si="21"/>
        <v>48360.480000000003</v>
      </c>
      <c r="H225" s="64">
        <f t="shared" si="21"/>
        <v>48834.58</v>
      </c>
    </row>
    <row r="226" spans="1:8" ht="56.25">
      <c r="A226" s="3" t="s">
        <v>42</v>
      </c>
      <c r="B226" s="20">
        <v>340</v>
      </c>
      <c r="C226" s="33" t="s">
        <v>29</v>
      </c>
      <c r="D226" s="33" t="s">
        <v>7</v>
      </c>
      <c r="E226" s="33" t="s">
        <v>184</v>
      </c>
      <c r="F226" s="33" t="s">
        <v>43</v>
      </c>
      <c r="G226" s="64">
        <v>48360.480000000003</v>
      </c>
      <c r="H226" s="64">
        <v>48834.58</v>
      </c>
    </row>
    <row r="227" spans="1:8">
      <c r="A227" s="3" t="s">
        <v>56</v>
      </c>
      <c r="B227" s="20">
        <v>340</v>
      </c>
      <c r="C227" s="33" t="s">
        <v>29</v>
      </c>
      <c r="D227" s="33" t="s">
        <v>10</v>
      </c>
      <c r="E227" s="5"/>
      <c r="F227" s="33"/>
      <c r="G227" s="64">
        <f t="shared" ref="G227:H231" si="22">G228</f>
        <v>8570</v>
      </c>
      <c r="H227" s="64">
        <f t="shared" si="22"/>
        <v>8570</v>
      </c>
    </row>
    <row r="228" spans="1:8" ht="93.75">
      <c r="A228" s="3" t="s">
        <v>334</v>
      </c>
      <c r="B228" s="20">
        <v>340</v>
      </c>
      <c r="C228" s="33" t="s">
        <v>29</v>
      </c>
      <c r="D228" s="33" t="s">
        <v>10</v>
      </c>
      <c r="E228" s="33" t="s">
        <v>115</v>
      </c>
      <c r="F228" s="33"/>
      <c r="G228" s="64">
        <f t="shared" si="22"/>
        <v>8570</v>
      </c>
      <c r="H228" s="64">
        <f t="shared" si="22"/>
        <v>8570</v>
      </c>
    </row>
    <row r="229" spans="1:8" ht="37.5">
      <c r="A229" s="3" t="s">
        <v>340</v>
      </c>
      <c r="B229" s="20">
        <v>340</v>
      </c>
      <c r="C229" s="33" t="s">
        <v>179</v>
      </c>
      <c r="D229" s="33" t="s">
        <v>10</v>
      </c>
      <c r="E229" s="33" t="s">
        <v>180</v>
      </c>
      <c r="F229" s="33"/>
      <c r="G229" s="64">
        <f t="shared" si="22"/>
        <v>8570</v>
      </c>
      <c r="H229" s="64">
        <f t="shared" si="22"/>
        <v>8570</v>
      </c>
    </row>
    <row r="230" spans="1:8" ht="75">
      <c r="A230" s="94" t="s">
        <v>182</v>
      </c>
      <c r="B230" s="20">
        <v>340</v>
      </c>
      <c r="C230" s="33" t="s">
        <v>29</v>
      </c>
      <c r="D230" s="33" t="s">
        <v>10</v>
      </c>
      <c r="E230" s="33" t="s">
        <v>181</v>
      </c>
      <c r="F230" s="33"/>
      <c r="G230" s="64">
        <f t="shared" si="22"/>
        <v>8570</v>
      </c>
      <c r="H230" s="64">
        <f t="shared" si="22"/>
        <v>8570</v>
      </c>
    </row>
    <row r="231" spans="1:8" ht="37.5">
      <c r="A231" s="67" t="s">
        <v>185</v>
      </c>
      <c r="B231" s="20">
        <v>340</v>
      </c>
      <c r="C231" s="33" t="s">
        <v>29</v>
      </c>
      <c r="D231" s="33" t="s">
        <v>10</v>
      </c>
      <c r="E231" s="33" t="s">
        <v>186</v>
      </c>
      <c r="F231" s="33" t="s">
        <v>8</v>
      </c>
      <c r="G231" s="64">
        <f t="shared" si="22"/>
        <v>8570</v>
      </c>
      <c r="H231" s="64">
        <f t="shared" si="22"/>
        <v>8570</v>
      </c>
    </row>
    <row r="232" spans="1:8" ht="56.25">
      <c r="A232" s="3" t="s">
        <v>42</v>
      </c>
      <c r="B232" s="20">
        <v>340</v>
      </c>
      <c r="C232" s="33" t="s">
        <v>29</v>
      </c>
      <c r="D232" s="33" t="s">
        <v>10</v>
      </c>
      <c r="E232" s="33" t="s">
        <v>186</v>
      </c>
      <c r="F232" s="33" t="s">
        <v>43</v>
      </c>
      <c r="G232" s="64">
        <v>8570</v>
      </c>
      <c r="H232" s="64">
        <v>8570</v>
      </c>
    </row>
    <row r="233" spans="1:8" s="26" customFormat="1" ht="39">
      <c r="A233" s="2" t="s">
        <v>83</v>
      </c>
      <c r="B233" s="19">
        <v>360</v>
      </c>
      <c r="C233" s="22"/>
      <c r="D233" s="22"/>
      <c r="E233" s="25"/>
      <c r="F233" s="25"/>
      <c r="G233" s="90">
        <f>G235</f>
        <v>708.01499999999999</v>
      </c>
      <c r="H233" s="90">
        <f>H235</f>
        <v>715.67</v>
      </c>
    </row>
    <row r="234" spans="1:8" s="26" customFormat="1" ht="19.5">
      <c r="A234" s="3" t="s">
        <v>6</v>
      </c>
      <c r="B234" s="20">
        <v>360</v>
      </c>
      <c r="C234" s="21" t="s">
        <v>7</v>
      </c>
      <c r="D234" s="21"/>
      <c r="E234" s="4"/>
      <c r="F234" s="4"/>
      <c r="G234" s="64">
        <f>G235</f>
        <v>708.01499999999999</v>
      </c>
      <c r="H234" s="64">
        <f>H235</f>
        <v>715.67</v>
      </c>
    </row>
    <row r="235" spans="1:8">
      <c r="A235" s="3" t="s">
        <v>23</v>
      </c>
      <c r="B235" s="20">
        <v>360</v>
      </c>
      <c r="C235" s="33" t="s">
        <v>7</v>
      </c>
      <c r="D235" s="33" t="s">
        <v>27</v>
      </c>
      <c r="E235" s="33" t="s">
        <v>108</v>
      </c>
      <c r="F235" s="33" t="s">
        <v>8</v>
      </c>
      <c r="G235" s="64">
        <f>G236+G240</f>
        <v>708.01499999999999</v>
      </c>
      <c r="H235" s="64">
        <f>H236+H240</f>
        <v>715.67</v>
      </c>
    </row>
    <row r="236" spans="1:8">
      <c r="A236" s="3" t="s">
        <v>15</v>
      </c>
      <c r="B236" s="20">
        <v>360</v>
      </c>
      <c r="C236" s="33" t="s">
        <v>7</v>
      </c>
      <c r="D236" s="33" t="s">
        <v>27</v>
      </c>
      <c r="E236" s="33" t="s">
        <v>110</v>
      </c>
      <c r="F236" s="33" t="s">
        <v>8</v>
      </c>
      <c r="G236" s="64">
        <f>G237+G238+G239</f>
        <v>703.96500000000003</v>
      </c>
      <c r="H236" s="64">
        <f>H237+H238+H239</f>
        <v>711.62</v>
      </c>
    </row>
    <row r="237" spans="1:8" ht="117" customHeight="1">
      <c r="A237" s="3" t="s">
        <v>11</v>
      </c>
      <c r="B237" s="20">
        <v>360</v>
      </c>
      <c r="C237" s="33" t="s">
        <v>7</v>
      </c>
      <c r="D237" s="33" t="s">
        <v>27</v>
      </c>
      <c r="E237" s="33" t="s">
        <v>110</v>
      </c>
      <c r="F237" s="33" t="s">
        <v>12</v>
      </c>
      <c r="G237" s="64">
        <v>665.08199999999999</v>
      </c>
      <c r="H237" s="64">
        <v>672.55700000000002</v>
      </c>
    </row>
    <row r="238" spans="1:8" ht="45" customHeight="1">
      <c r="A238" s="3" t="s">
        <v>16</v>
      </c>
      <c r="B238" s="20">
        <v>360</v>
      </c>
      <c r="C238" s="33" t="s">
        <v>7</v>
      </c>
      <c r="D238" s="33" t="s">
        <v>27</v>
      </c>
      <c r="E238" s="33" t="s">
        <v>110</v>
      </c>
      <c r="F238" s="33" t="s">
        <v>17</v>
      </c>
      <c r="G238" s="64">
        <v>38.883000000000003</v>
      </c>
      <c r="H238" s="64">
        <v>39.063000000000002</v>
      </c>
    </row>
    <row r="239" spans="1:8">
      <c r="A239" s="3" t="s">
        <v>18</v>
      </c>
      <c r="B239" s="20">
        <v>360</v>
      </c>
      <c r="C239" s="33" t="s">
        <v>7</v>
      </c>
      <c r="D239" s="33" t="s">
        <v>27</v>
      </c>
      <c r="E239" s="33" t="s">
        <v>91</v>
      </c>
      <c r="F239" s="33" t="s">
        <v>19</v>
      </c>
      <c r="G239" s="64">
        <v>0</v>
      </c>
      <c r="H239" s="64">
        <v>0</v>
      </c>
    </row>
    <row r="240" spans="1:8" ht="37.5">
      <c r="A240" s="3" t="s">
        <v>319</v>
      </c>
      <c r="B240" s="32">
        <v>360</v>
      </c>
      <c r="C240" s="21" t="s">
        <v>7</v>
      </c>
      <c r="D240" s="21">
        <v>13</v>
      </c>
      <c r="E240" s="21" t="s">
        <v>318</v>
      </c>
      <c r="F240" s="33"/>
      <c r="G240" s="64">
        <f>G241</f>
        <v>4.05</v>
      </c>
      <c r="H240" s="64">
        <f>H241</f>
        <v>4.05</v>
      </c>
    </row>
    <row r="241" spans="1:8" ht="42.75" customHeight="1">
      <c r="A241" s="3" t="s">
        <v>16</v>
      </c>
      <c r="B241" s="32">
        <v>360</v>
      </c>
      <c r="C241" s="21" t="s">
        <v>7</v>
      </c>
      <c r="D241" s="21">
        <v>13</v>
      </c>
      <c r="E241" s="21" t="s">
        <v>318</v>
      </c>
      <c r="F241" s="33">
        <v>200</v>
      </c>
      <c r="G241" s="64">
        <v>4.05</v>
      </c>
      <c r="H241" s="64">
        <v>4.05</v>
      </c>
    </row>
    <row r="242" spans="1:8" s="23" customFormat="1" ht="39">
      <c r="A242" s="2" t="s">
        <v>82</v>
      </c>
      <c r="B242" s="19">
        <v>370</v>
      </c>
      <c r="C242" s="22"/>
      <c r="D242" s="22"/>
      <c r="E242" s="25"/>
      <c r="F242" s="25"/>
      <c r="G242" s="90">
        <f>G243+G264+G274+G269</f>
        <v>41634.421000000002</v>
      </c>
      <c r="H242" s="90">
        <f>H243+H264+H274+H269</f>
        <v>42525.981</v>
      </c>
    </row>
    <row r="243" spans="1:8" s="26" customFormat="1" ht="19.5">
      <c r="A243" s="3" t="s">
        <v>6</v>
      </c>
      <c r="B243" s="20">
        <v>370</v>
      </c>
      <c r="C243" s="21" t="s">
        <v>7</v>
      </c>
      <c r="D243" s="21"/>
      <c r="E243" s="4"/>
      <c r="F243" s="4"/>
      <c r="G243" s="64">
        <f>G244+G251</f>
        <v>12820.421</v>
      </c>
      <c r="H243" s="64">
        <f>H244+H251</f>
        <v>13305.881000000001</v>
      </c>
    </row>
    <row r="244" spans="1:8" s="23" customFormat="1" ht="75">
      <c r="A244" s="3" t="s">
        <v>26</v>
      </c>
      <c r="B244" s="20">
        <v>370</v>
      </c>
      <c r="C244" s="33" t="s">
        <v>7</v>
      </c>
      <c r="D244" s="33" t="s">
        <v>27</v>
      </c>
      <c r="E244" s="33" t="s">
        <v>8</v>
      </c>
      <c r="F244" s="33" t="s">
        <v>8</v>
      </c>
      <c r="G244" s="64">
        <f t="shared" ref="G244:H246" si="23">G245</f>
        <v>4036.221</v>
      </c>
      <c r="H244" s="64">
        <f t="shared" si="23"/>
        <v>4076.3809999999999</v>
      </c>
    </row>
    <row r="245" spans="1:8" s="23" customFormat="1" ht="82.5" customHeight="1">
      <c r="A245" s="3" t="s">
        <v>341</v>
      </c>
      <c r="B245" s="20">
        <v>370</v>
      </c>
      <c r="C245" s="33" t="s">
        <v>7</v>
      </c>
      <c r="D245" s="33" t="s">
        <v>27</v>
      </c>
      <c r="E245" s="33" t="s">
        <v>130</v>
      </c>
      <c r="F245" s="33"/>
      <c r="G245" s="64">
        <f t="shared" si="23"/>
        <v>4036.221</v>
      </c>
      <c r="H245" s="64">
        <f t="shared" si="23"/>
        <v>4076.3809999999999</v>
      </c>
    </row>
    <row r="246" spans="1:8" s="23" customFormat="1" ht="56.25">
      <c r="A246" s="3" t="s">
        <v>270</v>
      </c>
      <c r="B246" s="20">
        <v>370</v>
      </c>
      <c r="C246" s="33" t="s">
        <v>7</v>
      </c>
      <c r="D246" s="33" t="s">
        <v>27</v>
      </c>
      <c r="E246" s="33" t="s">
        <v>131</v>
      </c>
      <c r="F246" s="33"/>
      <c r="G246" s="64">
        <f t="shared" si="23"/>
        <v>4036.221</v>
      </c>
      <c r="H246" s="64">
        <f t="shared" si="23"/>
        <v>4076.3809999999999</v>
      </c>
    </row>
    <row r="247" spans="1:8" s="23" customFormat="1" ht="19.5">
      <c r="A247" s="3" t="s">
        <v>15</v>
      </c>
      <c r="B247" s="20">
        <v>370</v>
      </c>
      <c r="C247" s="33" t="s">
        <v>7</v>
      </c>
      <c r="D247" s="33" t="s">
        <v>27</v>
      </c>
      <c r="E247" s="33" t="s">
        <v>132</v>
      </c>
      <c r="F247" s="33"/>
      <c r="G247" s="64">
        <f>G248+G249+G250</f>
        <v>4036.221</v>
      </c>
      <c r="H247" s="64">
        <f>H248+H249+H250</f>
        <v>4076.3809999999999</v>
      </c>
    </row>
    <row r="248" spans="1:8" s="23" customFormat="1" ht="120" customHeight="1">
      <c r="A248" s="3" t="s">
        <v>11</v>
      </c>
      <c r="B248" s="20">
        <v>370</v>
      </c>
      <c r="C248" s="33" t="s">
        <v>7</v>
      </c>
      <c r="D248" s="33" t="s">
        <v>27</v>
      </c>
      <c r="E248" s="33" t="s">
        <v>132</v>
      </c>
      <c r="F248" s="33" t="s">
        <v>12</v>
      </c>
      <c r="G248" s="64">
        <v>3177.0070000000001</v>
      </c>
      <c r="H248" s="64">
        <v>3212.7939999999999</v>
      </c>
    </row>
    <row r="249" spans="1:8" s="23" customFormat="1" ht="56.25">
      <c r="A249" s="3" t="s">
        <v>16</v>
      </c>
      <c r="B249" s="20">
        <v>370</v>
      </c>
      <c r="C249" s="33" t="s">
        <v>7</v>
      </c>
      <c r="D249" s="33" t="s">
        <v>27</v>
      </c>
      <c r="E249" s="33" t="s">
        <v>132</v>
      </c>
      <c r="F249" s="33" t="s">
        <v>17</v>
      </c>
      <c r="G249" s="64">
        <v>853.75400000000002</v>
      </c>
      <c r="H249" s="64">
        <v>858.12699999999995</v>
      </c>
    </row>
    <row r="250" spans="1:8" s="23" customFormat="1" ht="19.5">
      <c r="A250" s="3" t="s">
        <v>18</v>
      </c>
      <c r="B250" s="20">
        <v>370</v>
      </c>
      <c r="C250" s="33" t="s">
        <v>7</v>
      </c>
      <c r="D250" s="33" t="s">
        <v>27</v>
      </c>
      <c r="E250" s="33" t="s">
        <v>132</v>
      </c>
      <c r="F250" s="33" t="s">
        <v>19</v>
      </c>
      <c r="G250" s="64">
        <v>5.46</v>
      </c>
      <c r="H250" s="64">
        <v>5.46</v>
      </c>
    </row>
    <row r="251" spans="1:8" s="23" customFormat="1" ht="19.5">
      <c r="A251" s="3" t="s">
        <v>30</v>
      </c>
      <c r="B251" s="20">
        <v>370</v>
      </c>
      <c r="C251" s="21" t="s">
        <v>7</v>
      </c>
      <c r="D251" s="33">
        <v>13</v>
      </c>
      <c r="E251" s="33"/>
      <c r="F251" s="33"/>
      <c r="G251" s="64">
        <f>G256+G252</f>
        <v>8784.2000000000007</v>
      </c>
      <c r="H251" s="64">
        <f>H256+H252</f>
        <v>9229.5000000000018</v>
      </c>
    </row>
    <row r="252" spans="1:8" s="23" customFormat="1" ht="79.5" customHeight="1">
      <c r="A252" s="3" t="s">
        <v>341</v>
      </c>
      <c r="B252" s="20">
        <v>370</v>
      </c>
      <c r="C252" s="33" t="s">
        <v>7</v>
      </c>
      <c r="D252" s="33" t="s">
        <v>31</v>
      </c>
      <c r="E252" s="33" t="s">
        <v>130</v>
      </c>
      <c r="F252" s="33"/>
      <c r="G252" s="64">
        <f t="shared" ref="G252:H254" si="24">G253</f>
        <v>5.6</v>
      </c>
      <c r="H252" s="64">
        <f t="shared" si="24"/>
        <v>5.6</v>
      </c>
    </row>
    <row r="253" spans="1:8" s="23" customFormat="1" ht="56.25">
      <c r="A253" s="3" t="s">
        <v>270</v>
      </c>
      <c r="B253" s="20">
        <v>370</v>
      </c>
      <c r="C253" s="21" t="s">
        <v>7</v>
      </c>
      <c r="D253" s="33" t="s">
        <v>31</v>
      </c>
      <c r="E253" s="33" t="s">
        <v>131</v>
      </c>
      <c r="F253" s="33"/>
      <c r="G253" s="64">
        <f t="shared" si="24"/>
        <v>5.6</v>
      </c>
      <c r="H253" s="64">
        <f t="shared" si="24"/>
        <v>5.6</v>
      </c>
    </row>
    <row r="254" spans="1:8" s="23" customFormat="1" ht="37.5">
      <c r="A254" s="3" t="s">
        <v>20</v>
      </c>
      <c r="B254" s="20">
        <v>370</v>
      </c>
      <c r="C254" s="33" t="s">
        <v>7</v>
      </c>
      <c r="D254" s="33" t="s">
        <v>31</v>
      </c>
      <c r="E254" s="33" t="s">
        <v>133</v>
      </c>
      <c r="F254" s="33"/>
      <c r="G254" s="64">
        <f t="shared" si="24"/>
        <v>5.6</v>
      </c>
      <c r="H254" s="64">
        <f t="shared" si="24"/>
        <v>5.6</v>
      </c>
    </row>
    <row r="255" spans="1:8" s="23" customFormat="1" ht="19.5">
      <c r="A255" s="3" t="s">
        <v>18</v>
      </c>
      <c r="B255" s="20">
        <v>370</v>
      </c>
      <c r="C255" s="21" t="s">
        <v>7</v>
      </c>
      <c r="D255" s="33" t="s">
        <v>31</v>
      </c>
      <c r="E255" s="33" t="s">
        <v>133</v>
      </c>
      <c r="F255" s="33" t="s">
        <v>19</v>
      </c>
      <c r="G255" s="64">
        <v>5.6</v>
      </c>
      <c r="H255" s="64">
        <v>5.6</v>
      </c>
    </row>
    <row r="256" spans="1:8" s="23" customFormat="1" ht="19.5">
      <c r="A256" s="3" t="s">
        <v>23</v>
      </c>
      <c r="B256" s="20">
        <v>370</v>
      </c>
      <c r="C256" s="33" t="s">
        <v>7</v>
      </c>
      <c r="D256" s="33" t="s">
        <v>31</v>
      </c>
      <c r="E256" s="33" t="s">
        <v>108</v>
      </c>
      <c r="F256" s="33" t="s">
        <v>8</v>
      </c>
      <c r="G256" s="64">
        <f>G257+G260+G262</f>
        <v>8778.6</v>
      </c>
      <c r="H256" s="64">
        <f>H257+H260+H262</f>
        <v>9223.9000000000015</v>
      </c>
    </row>
    <row r="257" spans="1:8" s="23" customFormat="1" ht="37.5">
      <c r="A257" s="3" t="s">
        <v>192</v>
      </c>
      <c r="B257" s="20">
        <v>370</v>
      </c>
      <c r="C257" s="33" t="s">
        <v>7</v>
      </c>
      <c r="D257" s="33" t="s">
        <v>31</v>
      </c>
      <c r="E257" s="33" t="s">
        <v>280</v>
      </c>
      <c r="F257" s="33" t="s">
        <v>8</v>
      </c>
      <c r="G257" s="64">
        <f>G258+G259</f>
        <v>8639.6</v>
      </c>
      <c r="H257" s="64">
        <f>H258+H259</f>
        <v>9084.9000000000015</v>
      </c>
    </row>
    <row r="258" spans="1:8" s="23" customFormat="1" ht="114" customHeight="1">
      <c r="A258" s="3" t="s">
        <v>11</v>
      </c>
      <c r="B258" s="20">
        <v>370</v>
      </c>
      <c r="C258" s="33" t="s">
        <v>7</v>
      </c>
      <c r="D258" s="33" t="s">
        <v>31</v>
      </c>
      <c r="E258" s="33" t="s">
        <v>280</v>
      </c>
      <c r="F258" s="33" t="s">
        <v>12</v>
      </c>
      <c r="G258" s="64">
        <v>7753.67</v>
      </c>
      <c r="H258" s="64">
        <v>8222.6550000000007</v>
      </c>
    </row>
    <row r="259" spans="1:8" s="23" customFormat="1" ht="44.25" customHeight="1">
      <c r="A259" s="3" t="s">
        <v>16</v>
      </c>
      <c r="B259" s="20">
        <v>370</v>
      </c>
      <c r="C259" s="33" t="s">
        <v>7</v>
      </c>
      <c r="D259" s="33" t="s">
        <v>31</v>
      </c>
      <c r="E259" s="33" t="s">
        <v>280</v>
      </c>
      <c r="F259" s="33" t="s">
        <v>17</v>
      </c>
      <c r="G259" s="64">
        <v>885.93</v>
      </c>
      <c r="H259" s="64">
        <v>862.245</v>
      </c>
    </row>
    <row r="260" spans="1:8" s="23" customFormat="1" ht="37.5">
      <c r="A260" s="3" t="s">
        <v>90</v>
      </c>
      <c r="B260" s="20">
        <v>370</v>
      </c>
      <c r="C260" s="33" t="s">
        <v>7</v>
      </c>
      <c r="D260" s="33" t="s">
        <v>31</v>
      </c>
      <c r="E260" s="33" t="s">
        <v>117</v>
      </c>
      <c r="F260" s="33" t="s">
        <v>8</v>
      </c>
      <c r="G260" s="64">
        <f>G261</f>
        <v>98.5</v>
      </c>
      <c r="H260" s="64">
        <f>H261</f>
        <v>98.5</v>
      </c>
    </row>
    <row r="261" spans="1:8" s="23" customFormat="1" ht="23.25" customHeight="1">
      <c r="A261" s="3" t="s">
        <v>32</v>
      </c>
      <c r="B261" s="20">
        <v>370</v>
      </c>
      <c r="C261" s="33" t="s">
        <v>7</v>
      </c>
      <c r="D261" s="33" t="s">
        <v>31</v>
      </c>
      <c r="E261" s="33" t="s">
        <v>117</v>
      </c>
      <c r="F261" s="33" t="s">
        <v>33</v>
      </c>
      <c r="G261" s="64">
        <v>98.5</v>
      </c>
      <c r="H261" s="64">
        <v>98.5</v>
      </c>
    </row>
    <row r="262" spans="1:8" s="23" customFormat="1" ht="37.5">
      <c r="A262" s="3" t="s">
        <v>319</v>
      </c>
      <c r="B262" s="32">
        <v>370</v>
      </c>
      <c r="C262" s="21" t="s">
        <v>7</v>
      </c>
      <c r="D262" s="21">
        <v>13</v>
      </c>
      <c r="E262" s="21" t="s">
        <v>318</v>
      </c>
      <c r="F262" s="33"/>
      <c r="G262" s="64">
        <f>G263</f>
        <v>40.5</v>
      </c>
      <c r="H262" s="64">
        <f>H263</f>
        <v>40.5</v>
      </c>
    </row>
    <row r="263" spans="1:8" s="23" customFormat="1" ht="39.75" customHeight="1">
      <c r="A263" s="3" t="s">
        <v>16</v>
      </c>
      <c r="B263" s="32">
        <v>370</v>
      </c>
      <c r="C263" s="21" t="s">
        <v>7</v>
      </c>
      <c r="D263" s="21">
        <v>13</v>
      </c>
      <c r="E263" s="21" t="s">
        <v>318</v>
      </c>
      <c r="F263" s="33">
        <v>200</v>
      </c>
      <c r="G263" s="64">
        <v>40.5</v>
      </c>
      <c r="H263" s="64">
        <v>40.5</v>
      </c>
    </row>
    <row r="264" spans="1:8" s="23" customFormat="1" ht="24.75" customHeight="1">
      <c r="A264" s="3" t="s">
        <v>87</v>
      </c>
      <c r="B264" s="20">
        <v>370</v>
      </c>
      <c r="C264" s="21" t="s">
        <v>10</v>
      </c>
      <c r="D264" s="33"/>
      <c r="E264" s="33"/>
      <c r="F264" s="33"/>
      <c r="G264" s="64">
        <f t="shared" ref="G264:H267" si="25">G265</f>
        <v>1540.2</v>
      </c>
      <c r="H264" s="64">
        <f t="shared" si="25"/>
        <v>1540.2</v>
      </c>
    </row>
    <row r="265" spans="1:8" s="23" customFormat="1" ht="35.25" customHeight="1">
      <c r="A265" s="3" t="s">
        <v>34</v>
      </c>
      <c r="B265" s="20">
        <v>370</v>
      </c>
      <c r="C265" s="33" t="s">
        <v>10</v>
      </c>
      <c r="D265" s="33" t="s">
        <v>14</v>
      </c>
      <c r="E265" s="33" t="s">
        <v>8</v>
      </c>
      <c r="F265" s="33" t="s">
        <v>8</v>
      </c>
      <c r="G265" s="64">
        <f t="shared" si="25"/>
        <v>1540.2</v>
      </c>
      <c r="H265" s="64">
        <f t="shared" si="25"/>
        <v>1540.2</v>
      </c>
    </row>
    <row r="266" spans="1:8" s="23" customFormat="1" ht="22.5" customHeight="1">
      <c r="A266" s="3" t="s">
        <v>23</v>
      </c>
      <c r="B266" s="20">
        <v>370</v>
      </c>
      <c r="C266" s="33" t="s">
        <v>10</v>
      </c>
      <c r="D266" s="33" t="s">
        <v>14</v>
      </c>
      <c r="E266" s="33" t="s">
        <v>108</v>
      </c>
      <c r="F266" s="33" t="s">
        <v>8</v>
      </c>
      <c r="G266" s="64">
        <f t="shared" si="25"/>
        <v>1540.2</v>
      </c>
      <c r="H266" s="64">
        <f t="shared" si="25"/>
        <v>1540.2</v>
      </c>
    </row>
    <row r="267" spans="1:8" s="23" customFormat="1" ht="54.75" customHeight="1">
      <c r="A267" s="3" t="s">
        <v>104</v>
      </c>
      <c r="B267" s="20">
        <v>370</v>
      </c>
      <c r="C267" s="33" t="s">
        <v>10</v>
      </c>
      <c r="D267" s="33" t="s">
        <v>14</v>
      </c>
      <c r="E267" s="33" t="s">
        <v>123</v>
      </c>
      <c r="F267" s="33" t="s">
        <v>8</v>
      </c>
      <c r="G267" s="64">
        <f t="shared" si="25"/>
        <v>1540.2</v>
      </c>
      <c r="H267" s="64">
        <f t="shared" si="25"/>
        <v>1540.2</v>
      </c>
    </row>
    <row r="268" spans="1:8" s="23" customFormat="1" ht="22.5" customHeight="1">
      <c r="A268" s="3" t="s">
        <v>32</v>
      </c>
      <c r="B268" s="20">
        <v>370</v>
      </c>
      <c r="C268" s="33" t="s">
        <v>10</v>
      </c>
      <c r="D268" s="33" t="s">
        <v>14</v>
      </c>
      <c r="E268" s="33" t="s">
        <v>123</v>
      </c>
      <c r="F268" s="33" t="s">
        <v>33</v>
      </c>
      <c r="G268" s="64">
        <v>1540.2</v>
      </c>
      <c r="H268" s="64">
        <v>1540.2</v>
      </c>
    </row>
    <row r="269" spans="1:8" ht="0.75" customHeight="1">
      <c r="A269" s="3" t="s">
        <v>195</v>
      </c>
      <c r="B269" s="20">
        <v>370</v>
      </c>
      <c r="C269" s="33" t="s">
        <v>77</v>
      </c>
      <c r="D269" s="34"/>
      <c r="E269" s="34" t="s">
        <v>8</v>
      </c>
      <c r="F269" s="34" t="s">
        <v>8</v>
      </c>
      <c r="G269" s="64">
        <f>G270</f>
        <v>0</v>
      </c>
      <c r="H269" s="64">
        <f>H270</f>
        <v>0</v>
      </c>
    </row>
    <row r="270" spans="1:8" ht="33" customHeight="1">
      <c r="A270" s="3" t="s">
        <v>79</v>
      </c>
      <c r="B270" s="20">
        <v>370</v>
      </c>
      <c r="C270" s="33" t="s">
        <v>77</v>
      </c>
      <c r="D270" s="33" t="s">
        <v>7</v>
      </c>
      <c r="E270" s="33"/>
      <c r="F270" s="33"/>
      <c r="G270" s="64">
        <f>G272</f>
        <v>0</v>
      </c>
      <c r="H270" s="64">
        <f>H272</f>
        <v>0</v>
      </c>
    </row>
    <row r="271" spans="1:8" ht="33.75" customHeight="1">
      <c r="A271" s="3" t="s">
        <v>23</v>
      </c>
      <c r="B271" s="20">
        <v>370</v>
      </c>
      <c r="C271" s="33" t="s">
        <v>77</v>
      </c>
      <c r="D271" s="33" t="s">
        <v>7</v>
      </c>
      <c r="E271" s="33" t="s">
        <v>108</v>
      </c>
      <c r="F271" s="33"/>
      <c r="G271" s="64">
        <f>G272</f>
        <v>0</v>
      </c>
      <c r="H271" s="64">
        <f>H272</f>
        <v>0</v>
      </c>
    </row>
    <row r="272" spans="1:8" ht="27" customHeight="1">
      <c r="A272" s="3" t="s">
        <v>80</v>
      </c>
      <c r="B272" s="20">
        <v>370</v>
      </c>
      <c r="C272" s="33" t="s">
        <v>77</v>
      </c>
      <c r="D272" s="33" t="s">
        <v>7</v>
      </c>
      <c r="E272" s="33" t="s">
        <v>155</v>
      </c>
      <c r="F272" s="33"/>
      <c r="G272" s="64">
        <f>G273</f>
        <v>0</v>
      </c>
      <c r="H272" s="64">
        <f>H273</f>
        <v>0</v>
      </c>
    </row>
    <row r="273" spans="1:8" ht="42" customHeight="1">
      <c r="A273" s="3" t="s">
        <v>81</v>
      </c>
      <c r="B273" s="20">
        <v>370</v>
      </c>
      <c r="C273" s="33" t="s">
        <v>77</v>
      </c>
      <c r="D273" s="33" t="s">
        <v>7</v>
      </c>
      <c r="E273" s="33" t="s">
        <v>155</v>
      </c>
      <c r="F273" s="33" t="s">
        <v>156</v>
      </c>
      <c r="G273" s="64"/>
      <c r="H273" s="64"/>
    </row>
    <row r="274" spans="1:8" s="23" customFormat="1" ht="56.25">
      <c r="A274" s="3" t="s">
        <v>196</v>
      </c>
      <c r="B274" s="20">
        <v>370</v>
      </c>
      <c r="C274" s="33" t="s">
        <v>78</v>
      </c>
      <c r="D274" s="35"/>
      <c r="E274" s="35"/>
      <c r="F274" s="35"/>
      <c r="G274" s="64">
        <f>G275</f>
        <v>27273.8</v>
      </c>
      <c r="H274" s="64">
        <f>H275</f>
        <v>27679.9</v>
      </c>
    </row>
    <row r="275" spans="1:8" s="23" customFormat="1" ht="75">
      <c r="A275" s="3" t="s">
        <v>197</v>
      </c>
      <c r="B275" s="20">
        <v>370</v>
      </c>
      <c r="C275" s="33" t="s">
        <v>78</v>
      </c>
      <c r="D275" s="33" t="s">
        <v>7</v>
      </c>
      <c r="E275" s="35"/>
      <c r="F275" s="35"/>
      <c r="G275" s="64">
        <f>G276</f>
        <v>27273.8</v>
      </c>
      <c r="H275" s="64">
        <f>H276</f>
        <v>27679.9</v>
      </c>
    </row>
    <row r="276" spans="1:8" s="23" customFormat="1" ht="19.5">
      <c r="A276" s="3" t="s">
        <v>23</v>
      </c>
      <c r="B276" s="20">
        <v>370</v>
      </c>
      <c r="C276" s="33" t="s">
        <v>78</v>
      </c>
      <c r="D276" s="33" t="s">
        <v>7</v>
      </c>
      <c r="E276" s="33" t="s">
        <v>108</v>
      </c>
      <c r="F276" s="33"/>
      <c r="G276" s="64">
        <f>G277+G279</f>
        <v>27273.8</v>
      </c>
      <c r="H276" s="64">
        <f>H277+H279</f>
        <v>27679.9</v>
      </c>
    </row>
    <row r="277" spans="1:8" s="23" customFormat="1" ht="112.5">
      <c r="A277" s="3" t="s">
        <v>187</v>
      </c>
      <c r="B277" s="20">
        <v>370</v>
      </c>
      <c r="C277" s="33" t="s">
        <v>78</v>
      </c>
      <c r="D277" s="33" t="s">
        <v>7</v>
      </c>
      <c r="E277" s="33" t="s">
        <v>325</v>
      </c>
      <c r="F277" s="33" t="s">
        <v>8</v>
      </c>
      <c r="G277" s="64">
        <f>G278</f>
        <v>26702.7</v>
      </c>
      <c r="H277" s="64">
        <f>H278</f>
        <v>27147.7</v>
      </c>
    </row>
    <row r="278" spans="1:8" s="23" customFormat="1" ht="19.5">
      <c r="A278" s="3" t="s">
        <v>32</v>
      </c>
      <c r="B278" s="20">
        <v>370</v>
      </c>
      <c r="C278" s="33" t="s">
        <v>78</v>
      </c>
      <c r="D278" s="33" t="s">
        <v>7</v>
      </c>
      <c r="E278" s="33" t="s">
        <v>325</v>
      </c>
      <c r="F278" s="33" t="s">
        <v>33</v>
      </c>
      <c r="G278" s="64">
        <v>26702.7</v>
      </c>
      <c r="H278" s="64">
        <v>27147.7</v>
      </c>
    </row>
    <row r="279" spans="1:8" s="23" customFormat="1" ht="188.25">
      <c r="A279" s="105" t="s">
        <v>188</v>
      </c>
      <c r="B279" s="20">
        <v>370</v>
      </c>
      <c r="C279" s="33" t="s">
        <v>78</v>
      </c>
      <c r="D279" s="33" t="s">
        <v>7</v>
      </c>
      <c r="E279" s="33" t="s">
        <v>326</v>
      </c>
      <c r="F279" s="33"/>
      <c r="G279" s="64">
        <f>G280</f>
        <v>571.1</v>
      </c>
      <c r="H279" s="64">
        <f>H280</f>
        <v>532.20000000000005</v>
      </c>
    </row>
    <row r="280" spans="1:8" s="23" customFormat="1" ht="19.5">
      <c r="A280" s="3" t="s">
        <v>32</v>
      </c>
      <c r="B280" s="20">
        <v>370</v>
      </c>
      <c r="C280" s="33" t="s">
        <v>78</v>
      </c>
      <c r="D280" s="33" t="s">
        <v>7</v>
      </c>
      <c r="E280" s="33" t="s">
        <v>326</v>
      </c>
      <c r="F280" s="33" t="s">
        <v>33</v>
      </c>
      <c r="G280" s="64">
        <v>571.1</v>
      </c>
      <c r="H280" s="64">
        <v>532.20000000000005</v>
      </c>
    </row>
    <row r="281" spans="1:8" s="23" customFormat="1" ht="58.5">
      <c r="A281" s="7" t="s">
        <v>88</v>
      </c>
      <c r="B281" s="19">
        <v>380</v>
      </c>
      <c r="C281" s="25"/>
      <c r="D281" s="25"/>
      <c r="E281" s="25"/>
      <c r="F281" s="25"/>
      <c r="G281" s="90">
        <f t="shared" ref="G281:H284" si="26">G282</f>
        <v>1472.106</v>
      </c>
      <c r="H281" s="90">
        <f t="shared" si="26"/>
        <v>1486.327</v>
      </c>
    </row>
    <row r="282" spans="1:8" s="23" customFormat="1" ht="19.5">
      <c r="A282" s="3" t="s">
        <v>6</v>
      </c>
      <c r="B282" s="20">
        <v>380</v>
      </c>
      <c r="C282" s="21" t="s">
        <v>7</v>
      </c>
      <c r="D282" s="21"/>
      <c r="E282" s="4"/>
      <c r="F282" s="4"/>
      <c r="G282" s="64">
        <f>G283</f>
        <v>1472.106</v>
      </c>
      <c r="H282" s="64">
        <f>H283</f>
        <v>1486.327</v>
      </c>
    </row>
    <row r="283" spans="1:8" s="23" customFormat="1" ht="19.5">
      <c r="A283" s="40" t="s">
        <v>30</v>
      </c>
      <c r="B283" s="20">
        <v>380</v>
      </c>
      <c r="C283" s="21" t="s">
        <v>7</v>
      </c>
      <c r="D283" s="21" t="s">
        <v>31</v>
      </c>
      <c r="E283" s="4"/>
      <c r="F283" s="4"/>
      <c r="G283" s="64">
        <f>G284+G292</f>
        <v>1472.106</v>
      </c>
      <c r="H283" s="64">
        <f>H284+H292</f>
        <v>1486.327</v>
      </c>
    </row>
    <row r="284" spans="1:8" s="23" customFormat="1" ht="93.75">
      <c r="A284" s="40" t="s">
        <v>342</v>
      </c>
      <c r="B284" s="20">
        <v>380</v>
      </c>
      <c r="C284" s="33" t="s">
        <v>7</v>
      </c>
      <c r="D284" s="33" t="s">
        <v>31</v>
      </c>
      <c r="E284" s="33" t="s">
        <v>134</v>
      </c>
      <c r="F284" s="33" t="s">
        <v>8</v>
      </c>
      <c r="G284" s="64">
        <f t="shared" si="26"/>
        <v>1453.9059999999999</v>
      </c>
      <c r="H284" s="64">
        <f t="shared" si="26"/>
        <v>1468.127</v>
      </c>
    </row>
    <row r="285" spans="1:8" ht="75">
      <c r="A285" s="93" t="s">
        <v>191</v>
      </c>
      <c r="B285" s="20">
        <v>380</v>
      </c>
      <c r="C285" s="33" t="s">
        <v>7</v>
      </c>
      <c r="D285" s="33" t="s">
        <v>31</v>
      </c>
      <c r="E285" s="33" t="s">
        <v>135</v>
      </c>
      <c r="F285" s="33"/>
      <c r="G285" s="64">
        <f>G286+G290</f>
        <v>1453.9059999999999</v>
      </c>
      <c r="H285" s="64">
        <f>H286+H290</f>
        <v>1468.127</v>
      </c>
    </row>
    <row r="286" spans="1:8">
      <c r="A286" s="3" t="s">
        <v>15</v>
      </c>
      <c r="B286" s="20">
        <v>380</v>
      </c>
      <c r="C286" s="33" t="s">
        <v>7</v>
      </c>
      <c r="D286" s="33" t="s">
        <v>31</v>
      </c>
      <c r="E286" s="33" t="s">
        <v>136</v>
      </c>
      <c r="F286" s="33" t="s">
        <v>8</v>
      </c>
      <c r="G286" s="64">
        <f>G287+G288+G289</f>
        <v>1449.9059999999999</v>
      </c>
      <c r="H286" s="64">
        <f>H287+H288+H289</f>
        <v>1464.127</v>
      </c>
    </row>
    <row r="287" spans="1:8" ht="131.25">
      <c r="A287" s="3" t="s">
        <v>11</v>
      </c>
      <c r="B287" s="20">
        <v>380</v>
      </c>
      <c r="C287" s="33" t="s">
        <v>7</v>
      </c>
      <c r="D287" s="33" t="s">
        <v>31</v>
      </c>
      <c r="E287" s="33" t="s">
        <v>136</v>
      </c>
      <c r="F287" s="33" t="s">
        <v>12</v>
      </c>
      <c r="G287" s="64">
        <v>1214.9069999999999</v>
      </c>
      <c r="H287" s="64">
        <v>1228.636</v>
      </c>
    </row>
    <row r="288" spans="1:8" ht="38.25" customHeight="1">
      <c r="A288" s="3" t="s">
        <v>16</v>
      </c>
      <c r="B288" s="20">
        <v>380</v>
      </c>
      <c r="C288" s="33" t="s">
        <v>7</v>
      </c>
      <c r="D288" s="33" t="s">
        <v>31</v>
      </c>
      <c r="E288" s="33" t="s">
        <v>136</v>
      </c>
      <c r="F288" s="33" t="s">
        <v>17</v>
      </c>
      <c r="G288" s="64">
        <v>230.19900000000001</v>
      </c>
      <c r="H288" s="64">
        <v>230.691</v>
      </c>
    </row>
    <row r="289" spans="1:8">
      <c r="A289" s="3" t="s">
        <v>18</v>
      </c>
      <c r="B289" s="20">
        <v>380</v>
      </c>
      <c r="C289" s="33" t="s">
        <v>7</v>
      </c>
      <c r="D289" s="33" t="s">
        <v>31</v>
      </c>
      <c r="E289" s="33" t="s">
        <v>136</v>
      </c>
      <c r="F289" s="33" t="s">
        <v>19</v>
      </c>
      <c r="G289" s="64">
        <v>4.8</v>
      </c>
      <c r="H289" s="64">
        <v>4.8</v>
      </c>
    </row>
    <row r="290" spans="1:8" ht="37.5">
      <c r="A290" s="3" t="s">
        <v>20</v>
      </c>
      <c r="B290" s="20">
        <v>380</v>
      </c>
      <c r="C290" s="33" t="s">
        <v>7</v>
      </c>
      <c r="D290" s="33" t="s">
        <v>31</v>
      </c>
      <c r="E290" s="33" t="s">
        <v>137</v>
      </c>
      <c r="F290" s="33" t="s">
        <v>8</v>
      </c>
      <c r="G290" s="64">
        <f>G291</f>
        <v>4</v>
      </c>
      <c r="H290" s="64">
        <f>H291</f>
        <v>4</v>
      </c>
    </row>
    <row r="291" spans="1:8">
      <c r="A291" s="3" t="s">
        <v>18</v>
      </c>
      <c r="B291" s="20">
        <v>380</v>
      </c>
      <c r="C291" s="33" t="s">
        <v>7</v>
      </c>
      <c r="D291" s="33" t="s">
        <v>31</v>
      </c>
      <c r="E291" s="33" t="s">
        <v>137</v>
      </c>
      <c r="F291" s="33" t="s">
        <v>19</v>
      </c>
      <c r="G291" s="64">
        <v>4</v>
      </c>
      <c r="H291" s="64">
        <v>4</v>
      </c>
    </row>
    <row r="292" spans="1:8" ht="22.5" customHeight="1">
      <c r="A292" s="3" t="s">
        <v>23</v>
      </c>
      <c r="B292" s="20">
        <v>380</v>
      </c>
      <c r="C292" s="21" t="s">
        <v>7</v>
      </c>
      <c r="D292" s="21" t="s">
        <v>31</v>
      </c>
      <c r="E292" s="21" t="s">
        <v>108</v>
      </c>
      <c r="F292" s="21"/>
      <c r="G292" s="64">
        <f>G295+G293</f>
        <v>18.2</v>
      </c>
      <c r="H292" s="64">
        <f>H295+H293</f>
        <v>18.2</v>
      </c>
    </row>
    <row r="293" spans="1:8" ht="93.75">
      <c r="A293" s="3" t="s">
        <v>321</v>
      </c>
      <c r="B293" s="20">
        <v>380</v>
      </c>
      <c r="C293" s="33" t="s">
        <v>7</v>
      </c>
      <c r="D293" s="33" t="s">
        <v>31</v>
      </c>
      <c r="E293" s="33" t="s">
        <v>320</v>
      </c>
      <c r="F293" s="33"/>
      <c r="G293" s="64">
        <f>G294</f>
        <v>2</v>
      </c>
      <c r="H293" s="64">
        <f>H294</f>
        <v>2</v>
      </c>
    </row>
    <row r="294" spans="1:8" ht="131.25">
      <c r="A294" s="3" t="s">
        <v>11</v>
      </c>
      <c r="B294" s="20">
        <v>380</v>
      </c>
      <c r="C294" s="33" t="s">
        <v>7</v>
      </c>
      <c r="D294" s="33" t="s">
        <v>31</v>
      </c>
      <c r="E294" s="33" t="s">
        <v>320</v>
      </c>
      <c r="F294" s="33">
        <v>100</v>
      </c>
      <c r="G294" s="64">
        <v>2</v>
      </c>
      <c r="H294" s="64">
        <v>2</v>
      </c>
    </row>
    <row r="295" spans="1:8" ht="37.5">
      <c r="A295" s="3" t="s">
        <v>319</v>
      </c>
      <c r="B295" s="32">
        <v>380</v>
      </c>
      <c r="C295" s="21" t="s">
        <v>7</v>
      </c>
      <c r="D295" s="21">
        <v>13</v>
      </c>
      <c r="E295" s="21" t="s">
        <v>318</v>
      </c>
      <c r="F295" s="33"/>
      <c r="G295" s="64">
        <f>G296</f>
        <v>16.2</v>
      </c>
      <c r="H295" s="64">
        <f>H296</f>
        <v>16.2</v>
      </c>
    </row>
    <row r="296" spans="1:8" ht="39.75" customHeight="1">
      <c r="A296" s="3" t="s">
        <v>16</v>
      </c>
      <c r="B296" s="32">
        <v>380</v>
      </c>
      <c r="C296" s="21" t="s">
        <v>7</v>
      </c>
      <c r="D296" s="21">
        <v>13</v>
      </c>
      <c r="E296" s="21" t="s">
        <v>318</v>
      </c>
      <c r="F296" s="33">
        <v>200</v>
      </c>
      <c r="G296" s="64">
        <v>16.2</v>
      </c>
      <c r="H296" s="64">
        <v>16.2</v>
      </c>
    </row>
    <row r="297" spans="1:8" s="6" customFormat="1" ht="58.5">
      <c r="A297" s="7" t="s">
        <v>89</v>
      </c>
      <c r="B297" s="28">
        <v>390</v>
      </c>
      <c r="C297" s="22"/>
      <c r="D297" s="22"/>
      <c r="E297" s="22"/>
      <c r="F297" s="22"/>
      <c r="G297" s="90">
        <f>G298+G396+G320</f>
        <v>614485.48300000001</v>
      </c>
      <c r="H297" s="90">
        <f>H298+H396+H320</f>
        <v>617896.62800000003</v>
      </c>
    </row>
    <row r="298" spans="1:8" s="6" customFormat="1" ht="19.5">
      <c r="A298" s="3" t="s">
        <v>6</v>
      </c>
      <c r="B298" s="27">
        <v>390</v>
      </c>
      <c r="C298" s="21" t="s">
        <v>7</v>
      </c>
      <c r="D298" s="21"/>
      <c r="E298" s="21"/>
      <c r="F298" s="21"/>
      <c r="G298" s="64">
        <f>G299+G311</f>
        <v>2839.2860000000001</v>
      </c>
      <c r="H298" s="64">
        <f>H299+H311</f>
        <v>2932.7910000000002</v>
      </c>
    </row>
    <row r="299" spans="1:8" ht="112.5">
      <c r="A299" s="3" t="s">
        <v>21</v>
      </c>
      <c r="B299" s="20">
        <v>390</v>
      </c>
      <c r="C299" s="33" t="s">
        <v>7</v>
      </c>
      <c r="D299" s="33" t="s">
        <v>22</v>
      </c>
      <c r="E299" s="33" t="s">
        <v>8</v>
      </c>
      <c r="F299" s="33" t="s">
        <v>8</v>
      </c>
      <c r="G299" s="64">
        <f>G300+G306</f>
        <v>1942.7580000000003</v>
      </c>
      <c r="H299" s="64">
        <f>H300+H306</f>
        <v>2028.3700000000001</v>
      </c>
    </row>
    <row r="300" spans="1:8" ht="75">
      <c r="A300" s="3" t="s">
        <v>332</v>
      </c>
      <c r="B300" s="20">
        <v>390</v>
      </c>
      <c r="C300" s="21" t="s">
        <v>7</v>
      </c>
      <c r="D300" s="21" t="s">
        <v>22</v>
      </c>
      <c r="E300" s="33" t="s">
        <v>198</v>
      </c>
      <c r="F300" s="33"/>
      <c r="G300" s="64">
        <f t="shared" ref="G300:H302" si="27">G301</f>
        <v>266.10000000000002</v>
      </c>
      <c r="H300" s="64">
        <f t="shared" si="27"/>
        <v>277.3</v>
      </c>
    </row>
    <row r="301" spans="1:8" ht="37.5">
      <c r="A301" s="3" t="s">
        <v>343</v>
      </c>
      <c r="B301" s="46">
        <v>390</v>
      </c>
      <c r="C301" s="21" t="s">
        <v>7</v>
      </c>
      <c r="D301" s="21" t="s">
        <v>22</v>
      </c>
      <c r="E301" s="21" t="s">
        <v>207</v>
      </c>
      <c r="F301" s="33"/>
      <c r="G301" s="64">
        <f t="shared" si="27"/>
        <v>266.10000000000002</v>
      </c>
      <c r="H301" s="64">
        <f t="shared" si="27"/>
        <v>277.3</v>
      </c>
    </row>
    <row r="302" spans="1:8" ht="187.5">
      <c r="A302" s="41" t="s">
        <v>216</v>
      </c>
      <c r="B302" s="21" t="s">
        <v>271</v>
      </c>
      <c r="C302" s="21" t="s">
        <v>7</v>
      </c>
      <c r="D302" s="21" t="s">
        <v>22</v>
      </c>
      <c r="E302" s="21" t="s">
        <v>217</v>
      </c>
      <c r="F302" s="64" t="str">
        <f>F303</f>
        <v/>
      </c>
      <c r="G302" s="64">
        <f t="shared" si="27"/>
        <v>266.10000000000002</v>
      </c>
      <c r="H302" s="64">
        <f t="shared" si="27"/>
        <v>277.3</v>
      </c>
    </row>
    <row r="303" spans="1:8" ht="37.5">
      <c r="A303" s="3" t="s">
        <v>95</v>
      </c>
      <c r="B303" s="20">
        <v>390</v>
      </c>
      <c r="C303" s="33" t="s">
        <v>7</v>
      </c>
      <c r="D303" s="33" t="s">
        <v>22</v>
      </c>
      <c r="E303" s="33" t="s">
        <v>112</v>
      </c>
      <c r="F303" s="33" t="s">
        <v>8</v>
      </c>
      <c r="G303" s="64">
        <f>G304+G305</f>
        <v>266.10000000000002</v>
      </c>
      <c r="H303" s="64">
        <f>H304+H305</f>
        <v>277.3</v>
      </c>
    </row>
    <row r="304" spans="1:8" ht="119.25" customHeight="1">
      <c r="A304" s="3" t="s">
        <v>11</v>
      </c>
      <c r="B304" s="20">
        <v>390</v>
      </c>
      <c r="C304" s="33" t="s">
        <v>7</v>
      </c>
      <c r="D304" s="33" t="s">
        <v>22</v>
      </c>
      <c r="E304" s="33" t="s">
        <v>112</v>
      </c>
      <c r="F304" s="33" t="s">
        <v>12</v>
      </c>
      <c r="G304" s="64">
        <v>255.4</v>
      </c>
      <c r="H304" s="64">
        <v>266.60000000000002</v>
      </c>
    </row>
    <row r="305" spans="1:8" ht="40.5" customHeight="1">
      <c r="A305" s="3" t="s">
        <v>16</v>
      </c>
      <c r="B305" s="20">
        <v>390</v>
      </c>
      <c r="C305" s="33" t="s">
        <v>7</v>
      </c>
      <c r="D305" s="33" t="s">
        <v>22</v>
      </c>
      <c r="E305" s="33" t="s">
        <v>112</v>
      </c>
      <c r="F305" s="33" t="s">
        <v>17</v>
      </c>
      <c r="G305" s="64">
        <v>10.7</v>
      </c>
      <c r="H305" s="64">
        <v>10.7</v>
      </c>
    </row>
    <row r="306" spans="1:8">
      <c r="A306" s="3" t="s">
        <v>23</v>
      </c>
      <c r="B306" s="20">
        <v>390</v>
      </c>
      <c r="C306" s="33" t="s">
        <v>7</v>
      </c>
      <c r="D306" s="33" t="s">
        <v>22</v>
      </c>
      <c r="E306" s="33" t="s">
        <v>108</v>
      </c>
      <c r="F306" s="33" t="s">
        <v>8</v>
      </c>
      <c r="G306" s="64">
        <f>G307</f>
        <v>1676.6580000000001</v>
      </c>
      <c r="H306" s="64">
        <f>H307</f>
        <v>1751.0700000000002</v>
      </c>
    </row>
    <row r="307" spans="1:8">
      <c r="A307" s="3" t="s">
        <v>15</v>
      </c>
      <c r="B307" s="20">
        <v>390</v>
      </c>
      <c r="C307" s="33" t="s">
        <v>7</v>
      </c>
      <c r="D307" s="33" t="s">
        <v>22</v>
      </c>
      <c r="E307" s="33" t="s">
        <v>110</v>
      </c>
      <c r="F307" s="33" t="s">
        <v>8</v>
      </c>
      <c r="G307" s="64">
        <f>G308+G309+G310</f>
        <v>1676.6580000000001</v>
      </c>
      <c r="H307" s="64">
        <f>H308+H309+H310</f>
        <v>1751.0700000000002</v>
      </c>
    </row>
    <row r="308" spans="1:8" ht="119.25" customHeight="1">
      <c r="A308" s="3" t="s">
        <v>11</v>
      </c>
      <c r="B308" s="20">
        <v>390</v>
      </c>
      <c r="C308" s="33" t="s">
        <v>7</v>
      </c>
      <c r="D308" s="33" t="s">
        <v>22</v>
      </c>
      <c r="E308" s="33" t="s">
        <v>110</v>
      </c>
      <c r="F308" s="33" t="s">
        <v>12</v>
      </c>
      <c r="G308" s="64">
        <v>1039.7429999999999</v>
      </c>
      <c r="H308" s="64">
        <v>1051.5830000000001</v>
      </c>
    </row>
    <row r="309" spans="1:8" ht="44.25" customHeight="1">
      <c r="A309" s="3" t="s">
        <v>16</v>
      </c>
      <c r="B309" s="20">
        <v>390</v>
      </c>
      <c r="C309" s="33" t="s">
        <v>7</v>
      </c>
      <c r="D309" s="33" t="s">
        <v>22</v>
      </c>
      <c r="E309" s="33" t="s">
        <v>110</v>
      </c>
      <c r="F309" s="33" t="s">
        <v>17</v>
      </c>
      <c r="G309" s="64">
        <v>625.71500000000003</v>
      </c>
      <c r="H309" s="64">
        <v>688.28700000000003</v>
      </c>
    </row>
    <row r="310" spans="1:8">
      <c r="A310" s="3" t="s">
        <v>18</v>
      </c>
      <c r="B310" s="20">
        <v>390</v>
      </c>
      <c r="C310" s="33" t="s">
        <v>7</v>
      </c>
      <c r="D310" s="33" t="s">
        <v>22</v>
      </c>
      <c r="E310" s="33" t="s">
        <v>110</v>
      </c>
      <c r="F310" s="33" t="s">
        <v>19</v>
      </c>
      <c r="G310" s="64">
        <v>11.2</v>
      </c>
      <c r="H310" s="64">
        <v>11.2</v>
      </c>
    </row>
    <row r="311" spans="1:8">
      <c r="A311" s="3" t="s">
        <v>30</v>
      </c>
      <c r="B311" s="20">
        <v>390</v>
      </c>
      <c r="C311" s="21" t="s">
        <v>7</v>
      </c>
      <c r="D311" s="33">
        <v>13</v>
      </c>
      <c r="E311" s="33"/>
      <c r="F311" s="33"/>
      <c r="G311" s="64">
        <f>G312</f>
        <v>896.52800000000002</v>
      </c>
      <c r="H311" s="64">
        <f>H312</f>
        <v>904.42100000000005</v>
      </c>
    </row>
    <row r="312" spans="1:8">
      <c r="A312" s="3" t="s">
        <v>23</v>
      </c>
      <c r="B312" s="20">
        <v>390</v>
      </c>
      <c r="C312" s="33" t="s">
        <v>7</v>
      </c>
      <c r="D312" s="33">
        <v>13</v>
      </c>
      <c r="E312" s="33" t="s">
        <v>108</v>
      </c>
      <c r="F312" s="33"/>
      <c r="G312" s="64">
        <f>G313+G315+G318</f>
        <v>896.52800000000002</v>
      </c>
      <c r="H312" s="64">
        <f>H313+H315+H318</f>
        <v>904.42100000000005</v>
      </c>
    </row>
    <row r="313" spans="1:8" ht="37.5">
      <c r="A313" s="3" t="s">
        <v>92</v>
      </c>
      <c r="B313" s="20">
        <v>390</v>
      </c>
      <c r="C313" s="33" t="s">
        <v>7</v>
      </c>
      <c r="D313" s="33">
        <v>13</v>
      </c>
      <c r="E313" s="33" t="s">
        <v>111</v>
      </c>
      <c r="F313" s="34" t="s">
        <v>8</v>
      </c>
      <c r="G313" s="64">
        <f>G314</f>
        <v>120.7</v>
      </c>
      <c r="H313" s="64">
        <f>H314</f>
        <v>120.7</v>
      </c>
    </row>
    <row r="314" spans="1:8">
      <c r="A314" s="3" t="s">
        <v>18</v>
      </c>
      <c r="B314" s="20">
        <v>390</v>
      </c>
      <c r="C314" s="33" t="s">
        <v>7</v>
      </c>
      <c r="D314" s="33">
        <v>13</v>
      </c>
      <c r="E314" s="33" t="s">
        <v>111</v>
      </c>
      <c r="F314" s="33" t="s">
        <v>19</v>
      </c>
      <c r="G314" s="64">
        <v>120.7</v>
      </c>
      <c r="H314" s="64">
        <v>120.7</v>
      </c>
    </row>
    <row r="315" spans="1:8" ht="28.5" customHeight="1">
      <c r="A315" s="3" t="s">
        <v>103</v>
      </c>
      <c r="B315" s="20">
        <v>390</v>
      </c>
      <c r="C315" s="33" t="s">
        <v>7</v>
      </c>
      <c r="D315" s="33" t="s">
        <v>31</v>
      </c>
      <c r="E315" s="33" t="s">
        <v>122</v>
      </c>
      <c r="F315" s="33"/>
      <c r="G315" s="64">
        <f>G317+G316</f>
        <v>763.678</v>
      </c>
      <c r="H315" s="64">
        <f>H317+H316</f>
        <v>771.57100000000003</v>
      </c>
    </row>
    <row r="316" spans="1:8" ht="43.5" customHeight="1">
      <c r="A316" s="3" t="s">
        <v>16</v>
      </c>
      <c r="B316" s="20">
        <v>390</v>
      </c>
      <c r="C316" s="33" t="s">
        <v>7</v>
      </c>
      <c r="D316" s="33" t="s">
        <v>31</v>
      </c>
      <c r="E316" s="33" t="s">
        <v>122</v>
      </c>
      <c r="F316" s="33">
        <v>200</v>
      </c>
      <c r="G316" s="64">
        <v>50</v>
      </c>
      <c r="H316" s="64">
        <v>50</v>
      </c>
    </row>
    <row r="317" spans="1:8" ht="42.75" customHeight="1">
      <c r="A317" s="3" t="s">
        <v>16</v>
      </c>
      <c r="B317" s="20">
        <v>390</v>
      </c>
      <c r="C317" s="33" t="s">
        <v>7</v>
      </c>
      <c r="D317" s="33" t="s">
        <v>31</v>
      </c>
      <c r="E317" s="33" t="s">
        <v>122</v>
      </c>
      <c r="F317" s="33">
        <v>600</v>
      </c>
      <c r="G317" s="64">
        <v>713.678</v>
      </c>
      <c r="H317" s="64">
        <v>721.57100000000003</v>
      </c>
    </row>
    <row r="318" spans="1:8" ht="37.5">
      <c r="A318" s="3" t="s">
        <v>319</v>
      </c>
      <c r="B318" s="32">
        <v>380</v>
      </c>
      <c r="C318" s="21" t="s">
        <v>7</v>
      </c>
      <c r="D318" s="21">
        <v>13</v>
      </c>
      <c r="E318" s="21" t="s">
        <v>318</v>
      </c>
      <c r="F318" s="33"/>
      <c r="G318" s="64">
        <f>G319</f>
        <v>12.15</v>
      </c>
      <c r="H318" s="64">
        <f>H319</f>
        <v>12.15</v>
      </c>
    </row>
    <row r="319" spans="1:8" ht="42" customHeight="1">
      <c r="A319" s="3" t="s">
        <v>16</v>
      </c>
      <c r="B319" s="32">
        <v>380</v>
      </c>
      <c r="C319" s="21" t="s">
        <v>7</v>
      </c>
      <c r="D319" s="21">
        <v>13</v>
      </c>
      <c r="E319" s="21" t="s">
        <v>318</v>
      </c>
      <c r="F319" s="33">
        <v>200</v>
      </c>
      <c r="G319" s="64">
        <v>12.15</v>
      </c>
      <c r="H319" s="64">
        <v>12.15</v>
      </c>
    </row>
    <row r="320" spans="1:8" ht="19.5">
      <c r="A320" s="3" t="s">
        <v>272</v>
      </c>
      <c r="B320" s="20">
        <v>390</v>
      </c>
      <c r="C320" s="33" t="s">
        <v>62</v>
      </c>
      <c r="D320" s="35"/>
      <c r="E320" s="35" t="s">
        <v>8</v>
      </c>
      <c r="F320" s="38" t="s">
        <v>8</v>
      </c>
      <c r="G320" s="64">
        <f>G321+G332+G363+G353</f>
        <v>606602.397</v>
      </c>
      <c r="H320" s="64">
        <f>H321+H332+H363+H353</f>
        <v>609718.23700000008</v>
      </c>
    </row>
    <row r="321" spans="1:8">
      <c r="A321" s="3" t="s">
        <v>41</v>
      </c>
      <c r="B321" s="20">
        <v>390</v>
      </c>
      <c r="C321" s="33" t="s">
        <v>62</v>
      </c>
      <c r="D321" s="33" t="s">
        <v>7</v>
      </c>
      <c r="E321" s="33" t="s">
        <v>8</v>
      </c>
      <c r="F321" s="5" t="s">
        <v>8</v>
      </c>
      <c r="G321" s="64">
        <f>G322</f>
        <v>202305</v>
      </c>
      <c r="H321" s="64">
        <f>H322</f>
        <v>203424</v>
      </c>
    </row>
    <row r="322" spans="1:8" ht="75">
      <c r="A322" s="3" t="s">
        <v>332</v>
      </c>
      <c r="B322" s="20">
        <v>390</v>
      </c>
      <c r="C322" s="33" t="s">
        <v>62</v>
      </c>
      <c r="D322" s="33" t="s">
        <v>7</v>
      </c>
      <c r="E322" s="33" t="s">
        <v>198</v>
      </c>
      <c r="F322" s="5" t="s">
        <v>8</v>
      </c>
      <c r="G322" s="64">
        <f>G323</f>
        <v>202305</v>
      </c>
      <c r="H322" s="64">
        <f>H323</f>
        <v>203424</v>
      </c>
    </row>
    <row r="323" spans="1:8" ht="37.5">
      <c r="A323" s="3" t="s">
        <v>344</v>
      </c>
      <c r="B323" s="20">
        <v>390</v>
      </c>
      <c r="C323" s="33" t="s">
        <v>62</v>
      </c>
      <c r="D323" s="33" t="s">
        <v>7</v>
      </c>
      <c r="E323" s="33" t="s">
        <v>199</v>
      </c>
      <c r="F323" s="5" t="s">
        <v>8</v>
      </c>
      <c r="G323" s="64">
        <f>G324+G327</f>
        <v>202305</v>
      </c>
      <c r="H323" s="64">
        <f>H324+H327</f>
        <v>203424</v>
      </c>
    </row>
    <row r="324" spans="1:8" ht="112.5">
      <c r="A324" s="3" t="s">
        <v>200</v>
      </c>
      <c r="B324" s="20">
        <v>390</v>
      </c>
      <c r="C324" s="21" t="s">
        <v>62</v>
      </c>
      <c r="D324" s="21" t="s">
        <v>7</v>
      </c>
      <c r="E324" s="33" t="s">
        <v>201</v>
      </c>
      <c r="F324" s="5"/>
      <c r="G324" s="64">
        <f>G325</f>
        <v>61978.7</v>
      </c>
      <c r="H324" s="64">
        <f>H325</f>
        <v>61978.7</v>
      </c>
    </row>
    <row r="325" spans="1:8" ht="131.25">
      <c r="A325" s="3" t="s">
        <v>44</v>
      </c>
      <c r="B325" s="20">
        <v>390</v>
      </c>
      <c r="C325" s="33" t="s">
        <v>62</v>
      </c>
      <c r="D325" s="33" t="s">
        <v>7</v>
      </c>
      <c r="E325" s="33" t="s">
        <v>219</v>
      </c>
      <c r="F325" s="5" t="s">
        <v>8</v>
      </c>
      <c r="G325" s="64">
        <f>G326</f>
        <v>61978.7</v>
      </c>
      <c r="H325" s="64">
        <f>H326</f>
        <v>61978.7</v>
      </c>
    </row>
    <row r="326" spans="1:8" ht="56.25">
      <c r="A326" s="3" t="s">
        <v>42</v>
      </c>
      <c r="B326" s="20">
        <v>390</v>
      </c>
      <c r="C326" s="33" t="s">
        <v>62</v>
      </c>
      <c r="D326" s="33" t="s">
        <v>7</v>
      </c>
      <c r="E326" s="33" t="s">
        <v>219</v>
      </c>
      <c r="F326" s="33" t="s">
        <v>43</v>
      </c>
      <c r="G326" s="64">
        <v>61978.7</v>
      </c>
      <c r="H326" s="64">
        <v>61978.7</v>
      </c>
    </row>
    <row r="327" spans="1:8" ht="37.5">
      <c r="A327" s="3" t="s">
        <v>202</v>
      </c>
      <c r="B327" s="20">
        <v>390</v>
      </c>
      <c r="C327" s="21" t="s">
        <v>62</v>
      </c>
      <c r="D327" s="21" t="s">
        <v>7</v>
      </c>
      <c r="E327" s="33" t="s">
        <v>203</v>
      </c>
      <c r="F327" s="33"/>
      <c r="G327" s="64">
        <f>G328</f>
        <v>140326.29999999999</v>
      </c>
      <c r="H327" s="64">
        <f>H328</f>
        <v>141445.29999999999</v>
      </c>
    </row>
    <row r="328" spans="1:8" ht="37.5">
      <c r="A328" s="3" t="s">
        <v>204</v>
      </c>
      <c r="B328" s="20">
        <v>390</v>
      </c>
      <c r="C328" s="21" t="s">
        <v>62</v>
      </c>
      <c r="D328" s="21" t="s">
        <v>7</v>
      </c>
      <c r="E328" s="33" t="s">
        <v>205</v>
      </c>
      <c r="F328" s="33"/>
      <c r="G328" s="64">
        <f>G329+G330</f>
        <v>140326.29999999999</v>
      </c>
      <c r="H328" s="64">
        <f>H329+H330</f>
        <v>141445.29999999999</v>
      </c>
    </row>
    <row r="329" spans="1:8" ht="56.25">
      <c r="A329" s="3" t="s">
        <v>42</v>
      </c>
      <c r="B329" s="20">
        <v>390</v>
      </c>
      <c r="C329" s="21" t="s">
        <v>62</v>
      </c>
      <c r="D329" s="21" t="s">
        <v>7</v>
      </c>
      <c r="E329" s="33" t="s">
        <v>205</v>
      </c>
      <c r="F329" s="33">
        <v>600</v>
      </c>
      <c r="G329" s="64">
        <v>139885.29999999999</v>
      </c>
      <c r="H329" s="64">
        <v>140986.29999999999</v>
      </c>
    </row>
    <row r="330" spans="1:8">
      <c r="A330" s="3" t="s">
        <v>63</v>
      </c>
      <c r="B330" s="20">
        <v>390</v>
      </c>
      <c r="C330" s="21" t="s">
        <v>62</v>
      </c>
      <c r="D330" s="21" t="s">
        <v>7</v>
      </c>
      <c r="E330" s="33" t="s">
        <v>206</v>
      </c>
      <c r="F330" s="5"/>
      <c r="G330" s="64">
        <f>G331</f>
        <v>441</v>
      </c>
      <c r="H330" s="64">
        <f>H331</f>
        <v>459</v>
      </c>
    </row>
    <row r="331" spans="1:8" ht="56.25">
      <c r="A331" s="3" t="s">
        <v>42</v>
      </c>
      <c r="B331" s="20">
        <v>390</v>
      </c>
      <c r="C331" s="33" t="s">
        <v>62</v>
      </c>
      <c r="D331" s="33" t="s">
        <v>7</v>
      </c>
      <c r="E331" s="33" t="s">
        <v>206</v>
      </c>
      <c r="F331" s="33" t="s">
        <v>43</v>
      </c>
      <c r="G331" s="64">
        <v>441</v>
      </c>
      <c r="H331" s="64">
        <v>459</v>
      </c>
    </row>
    <row r="332" spans="1:8">
      <c r="A332" s="3" t="s">
        <v>45</v>
      </c>
      <c r="B332" s="20">
        <v>390</v>
      </c>
      <c r="C332" s="33" t="s">
        <v>62</v>
      </c>
      <c r="D332" s="33" t="s">
        <v>10</v>
      </c>
      <c r="E332" s="5" t="s">
        <v>8</v>
      </c>
      <c r="F332" s="5"/>
      <c r="G332" s="64">
        <f>G333</f>
        <v>395079.39199999993</v>
      </c>
      <c r="H332" s="64">
        <f>H333</f>
        <v>397072.74200000003</v>
      </c>
    </row>
    <row r="333" spans="1:8" ht="75">
      <c r="A333" s="3" t="s">
        <v>332</v>
      </c>
      <c r="B333" s="20">
        <v>390</v>
      </c>
      <c r="C333" s="33" t="s">
        <v>62</v>
      </c>
      <c r="D333" s="33" t="s">
        <v>10</v>
      </c>
      <c r="E333" s="33" t="s">
        <v>198</v>
      </c>
      <c r="F333" s="5" t="s">
        <v>8</v>
      </c>
      <c r="G333" s="64">
        <f>G334+G347</f>
        <v>395079.39199999993</v>
      </c>
      <c r="H333" s="64">
        <f>H334+H347</f>
        <v>397072.74200000003</v>
      </c>
    </row>
    <row r="334" spans="1:8" ht="37.5">
      <c r="A334" s="3" t="s">
        <v>343</v>
      </c>
      <c r="B334" s="20">
        <v>390</v>
      </c>
      <c r="C334" s="33" t="s">
        <v>62</v>
      </c>
      <c r="D334" s="33" t="s">
        <v>10</v>
      </c>
      <c r="E334" s="33" t="s">
        <v>207</v>
      </c>
      <c r="F334" s="33"/>
      <c r="G334" s="64">
        <f>G335+G344</f>
        <v>384689.73199999996</v>
      </c>
      <c r="H334" s="64">
        <f>H335+H344</f>
        <v>386584.28200000001</v>
      </c>
    </row>
    <row r="335" spans="1:8" ht="37.5">
      <c r="A335" s="3" t="s">
        <v>208</v>
      </c>
      <c r="B335" s="20">
        <v>390</v>
      </c>
      <c r="C335" s="33" t="s">
        <v>62</v>
      </c>
      <c r="D335" s="33" t="s">
        <v>10</v>
      </c>
      <c r="E335" s="33" t="s">
        <v>209</v>
      </c>
      <c r="F335" s="33"/>
      <c r="G335" s="64">
        <f>G336+G340</f>
        <v>233454.83199999999</v>
      </c>
      <c r="H335" s="64">
        <f>H336+H340</f>
        <v>235349.38200000001</v>
      </c>
    </row>
    <row r="336" spans="1:8" ht="56.25">
      <c r="A336" s="3" t="s">
        <v>212</v>
      </c>
      <c r="B336" s="20">
        <v>390</v>
      </c>
      <c r="C336" s="21" t="s">
        <v>62</v>
      </c>
      <c r="D336" s="21" t="s">
        <v>10</v>
      </c>
      <c r="E336" s="21" t="s">
        <v>210</v>
      </c>
      <c r="F336" s="33"/>
      <c r="G336" s="64">
        <f>G337+G338</f>
        <v>217348.742</v>
      </c>
      <c r="H336" s="64">
        <f>H337+H338</f>
        <v>219193.88200000001</v>
      </c>
    </row>
    <row r="337" spans="1:8" ht="56.25">
      <c r="A337" s="3" t="s">
        <v>42</v>
      </c>
      <c r="B337" s="20">
        <v>390</v>
      </c>
      <c r="C337" s="21" t="s">
        <v>62</v>
      </c>
      <c r="D337" s="21" t="s">
        <v>10</v>
      </c>
      <c r="E337" s="21" t="s">
        <v>210</v>
      </c>
      <c r="F337" s="33">
        <v>600</v>
      </c>
      <c r="G337" s="64">
        <v>216198.44699999999</v>
      </c>
      <c r="H337" s="64">
        <v>217997.88200000001</v>
      </c>
    </row>
    <row r="338" spans="1:8">
      <c r="A338" s="3" t="s">
        <v>63</v>
      </c>
      <c r="B338" s="20">
        <v>390</v>
      </c>
      <c r="C338" s="21" t="s">
        <v>62</v>
      </c>
      <c r="D338" s="21" t="s">
        <v>10</v>
      </c>
      <c r="E338" s="21" t="s">
        <v>211</v>
      </c>
      <c r="F338" s="33"/>
      <c r="G338" s="64">
        <f>G339</f>
        <v>1150.2950000000001</v>
      </c>
      <c r="H338" s="64">
        <f>H339</f>
        <v>1196</v>
      </c>
    </row>
    <row r="339" spans="1:8" ht="56.25">
      <c r="A339" s="3" t="s">
        <v>42</v>
      </c>
      <c r="B339" s="20">
        <v>390</v>
      </c>
      <c r="C339" s="21" t="s">
        <v>62</v>
      </c>
      <c r="D339" s="21" t="s">
        <v>10</v>
      </c>
      <c r="E339" s="21" t="s">
        <v>211</v>
      </c>
      <c r="F339" s="33">
        <v>600</v>
      </c>
      <c r="G339" s="64">
        <v>1150.2950000000001</v>
      </c>
      <c r="H339" s="64">
        <v>1196</v>
      </c>
    </row>
    <row r="340" spans="1:8" ht="37.5">
      <c r="A340" s="3" t="s">
        <v>215</v>
      </c>
      <c r="B340" s="20">
        <v>390</v>
      </c>
      <c r="C340" s="21" t="s">
        <v>62</v>
      </c>
      <c r="D340" s="21" t="s">
        <v>10</v>
      </c>
      <c r="E340" s="21" t="s">
        <v>213</v>
      </c>
      <c r="F340" s="33"/>
      <c r="G340" s="64">
        <f>G341+G342</f>
        <v>16106.09</v>
      </c>
      <c r="H340" s="64">
        <f>H341+H342</f>
        <v>16155.5</v>
      </c>
    </row>
    <row r="341" spans="1:8" ht="56.25">
      <c r="A341" s="3" t="s">
        <v>42</v>
      </c>
      <c r="B341" s="20">
        <v>390</v>
      </c>
      <c r="C341" s="21" t="s">
        <v>62</v>
      </c>
      <c r="D341" s="21" t="s">
        <v>10</v>
      </c>
      <c r="E341" s="21" t="s">
        <v>213</v>
      </c>
      <c r="F341" s="33">
        <v>600</v>
      </c>
      <c r="G341" s="64">
        <v>16072.5</v>
      </c>
      <c r="H341" s="64">
        <v>16120.5</v>
      </c>
    </row>
    <row r="342" spans="1:8">
      <c r="A342" s="3" t="s">
        <v>63</v>
      </c>
      <c r="B342" s="20">
        <v>390</v>
      </c>
      <c r="C342" s="21" t="s">
        <v>62</v>
      </c>
      <c r="D342" s="21" t="s">
        <v>10</v>
      </c>
      <c r="E342" s="21" t="s">
        <v>214</v>
      </c>
      <c r="F342" s="33"/>
      <c r="G342" s="64">
        <f>G343</f>
        <v>33.590000000000003</v>
      </c>
      <c r="H342" s="64">
        <f>H343</f>
        <v>35</v>
      </c>
    </row>
    <row r="343" spans="1:8" ht="56.25">
      <c r="A343" s="3" t="s">
        <v>42</v>
      </c>
      <c r="B343" s="20">
        <v>390</v>
      </c>
      <c r="C343" s="21" t="s">
        <v>62</v>
      </c>
      <c r="D343" s="21" t="s">
        <v>10</v>
      </c>
      <c r="E343" s="21" t="s">
        <v>214</v>
      </c>
      <c r="F343" s="33">
        <v>600</v>
      </c>
      <c r="G343" s="64">
        <v>33.590000000000003</v>
      </c>
      <c r="H343" s="64">
        <v>35</v>
      </c>
    </row>
    <row r="344" spans="1:8" ht="187.5">
      <c r="A344" s="41" t="s">
        <v>216</v>
      </c>
      <c r="B344" s="20">
        <v>390</v>
      </c>
      <c r="C344" s="21" t="s">
        <v>62</v>
      </c>
      <c r="D344" s="21" t="s">
        <v>10</v>
      </c>
      <c r="E344" s="21" t="s">
        <v>217</v>
      </c>
      <c r="F344" s="21"/>
      <c r="G344" s="64">
        <f>G345</f>
        <v>151234.9</v>
      </c>
      <c r="H344" s="64">
        <f>H345</f>
        <v>151234.9</v>
      </c>
    </row>
    <row r="345" spans="1:8" ht="187.5">
      <c r="A345" s="41" t="s">
        <v>46</v>
      </c>
      <c r="B345" s="20">
        <v>390</v>
      </c>
      <c r="C345" s="21" t="s">
        <v>62</v>
      </c>
      <c r="D345" s="21" t="s">
        <v>10</v>
      </c>
      <c r="E345" s="21" t="s">
        <v>218</v>
      </c>
      <c r="F345" s="33" t="s">
        <v>8</v>
      </c>
      <c r="G345" s="64">
        <f>G346</f>
        <v>151234.9</v>
      </c>
      <c r="H345" s="64">
        <f>H346</f>
        <v>151234.9</v>
      </c>
    </row>
    <row r="346" spans="1:8" ht="56.25">
      <c r="A346" s="3" t="s">
        <v>42</v>
      </c>
      <c r="B346" s="20">
        <v>390</v>
      </c>
      <c r="C346" s="33" t="s">
        <v>62</v>
      </c>
      <c r="D346" s="33" t="s">
        <v>10</v>
      </c>
      <c r="E346" s="21" t="s">
        <v>218</v>
      </c>
      <c r="F346" s="33" t="s">
        <v>43</v>
      </c>
      <c r="G346" s="64">
        <v>151234.9</v>
      </c>
      <c r="H346" s="64">
        <v>151234.9</v>
      </c>
    </row>
    <row r="347" spans="1:8" ht="56.25">
      <c r="A347" s="3" t="s">
        <v>333</v>
      </c>
      <c r="B347" s="20">
        <v>390</v>
      </c>
      <c r="C347" s="21" t="s">
        <v>62</v>
      </c>
      <c r="D347" s="21" t="s">
        <v>10</v>
      </c>
      <c r="E347" s="21" t="s">
        <v>223</v>
      </c>
      <c r="F347" s="33"/>
      <c r="G347" s="64">
        <f>G348</f>
        <v>10389.66</v>
      </c>
      <c r="H347" s="64">
        <f>H348</f>
        <v>10488.460000000001</v>
      </c>
    </row>
    <row r="348" spans="1:8" ht="56.25">
      <c r="A348" s="3" t="s">
        <v>224</v>
      </c>
      <c r="B348" s="20">
        <v>390</v>
      </c>
      <c r="C348" s="21" t="s">
        <v>62</v>
      </c>
      <c r="D348" s="21" t="s">
        <v>10</v>
      </c>
      <c r="E348" s="21" t="s">
        <v>225</v>
      </c>
      <c r="F348" s="33"/>
      <c r="G348" s="64">
        <f>G349</f>
        <v>10389.66</v>
      </c>
      <c r="H348" s="64">
        <f>H349</f>
        <v>10488.460000000001</v>
      </c>
    </row>
    <row r="349" spans="1:8" ht="93.75">
      <c r="A349" s="3" t="s">
        <v>226</v>
      </c>
      <c r="B349" s="20">
        <v>390</v>
      </c>
      <c r="C349" s="21" t="s">
        <v>62</v>
      </c>
      <c r="D349" s="21" t="s">
        <v>10</v>
      </c>
      <c r="E349" s="21" t="s">
        <v>227</v>
      </c>
      <c r="F349" s="33"/>
      <c r="G349" s="64">
        <f>G350+G351</f>
        <v>10389.66</v>
      </c>
      <c r="H349" s="64">
        <f>H350+H351</f>
        <v>10488.460000000001</v>
      </c>
    </row>
    <row r="350" spans="1:8" ht="56.25">
      <c r="A350" s="3" t="s">
        <v>42</v>
      </c>
      <c r="B350" s="20">
        <v>390</v>
      </c>
      <c r="C350" s="21" t="s">
        <v>62</v>
      </c>
      <c r="D350" s="21" t="s">
        <v>10</v>
      </c>
      <c r="E350" s="21" t="s">
        <v>227</v>
      </c>
      <c r="F350" s="33">
        <v>600</v>
      </c>
      <c r="G350" s="64">
        <v>10369.26</v>
      </c>
      <c r="H350" s="64">
        <v>10467.26</v>
      </c>
    </row>
    <row r="351" spans="1:8">
      <c r="A351" s="3" t="s">
        <v>63</v>
      </c>
      <c r="B351" s="20">
        <v>390</v>
      </c>
      <c r="C351" s="21" t="s">
        <v>62</v>
      </c>
      <c r="D351" s="21" t="s">
        <v>10</v>
      </c>
      <c r="E351" s="21" t="s">
        <v>228</v>
      </c>
      <c r="F351" s="33"/>
      <c r="G351" s="64">
        <f>G352</f>
        <v>20.399999999999999</v>
      </c>
      <c r="H351" s="64">
        <f>H352</f>
        <v>21.2</v>
      </c>
    </row>
    <row r="352" spans="1:8" ht="56.25">
      <c r="A352" s="3" t="s">
        <v>42</v>
      </c>
      <c r="B352" s="20">
        <v>390</v>
      </c>
      <c r="C352" s="21" t="s">
        <v>62</v>
      </c>
      <c r="D352" s="21" t="s">
        <v>10</v>
      </c>
      <c r="E352" s="21" t="s">
        <v>228</v>
      </c>
      <c r="F352" s="33">
        <v>600</v>
      </c>
      <c r="G352" s="64">
        <v>20.399999999999999</v>
      </c>
      <c r="H352" s="64">
        <v>21.2</v>
      </c>
    </row>
    <row r="353" spans="1:8" ht="37.5">
      <c r="A353" s="3" t="s">
        <v>47</v>
      </c>
      <c r="B353" s="20">
        <v>390</v>
      </c>
      <c r="C353" s="33" t="s">
        <v>62</v>
      </c>
      <c r="D353" s="33" t="s">
        <v>62</v>
      </c>
      <c r="E353" s="21"/>
      <c r="F353" s="33"/>
      <c r="G353" s="64">
        <f>G354</f>
        <v>452</v>
      </c>
      <c r="H353" s="64">
        <f>H354</f>
        <v>453.19</v>
      </c>
    </row>
    <row r="354" spans="1:8" ht="93.75">
      <c r="A354" s="3" t="s">
        <v>334</v>
      </c>
      <c r="B354" s="20">
        <v>390</v>
      </c>
      <c r="C354" s="21" t="s">
        <v>62</v>
      </c>
      <c r="D354" s="21" t="s">
        <v>62</v>
      </c>
      <c r="E354" s="21" t="s">
        <v>115</v>
      </c>
      <c r="F354" s="33"/>
      <c r="G354" s="64">
        <f>G355+G359</f>
        <v>452</v>
      </c>
      <c r="H354" s="64">
        <f>H355+H359</f>
        <v>453.19</v>
      </c>
    </row>
    <row r="355" spans="1:8" ht="56.25">
      <c r="A355" s="3" t="s">
        <v>350</v>
      </c>
      <c r="B355" s="20">
        <v>390</v>
      </c>
      <c r="C355" s="21" t="s">
        <v>62</v>
      </c>
      <c r="D355" s="21" t="s">
        <v>62</v>
      </c>
      <c r="E355" s="21" t="s">
        <v>252</v>
      </c>
      <c r="F355" s="33"/>
      <c r="G355" s="64">
        <f t="shared" ref="G355:H357" si="28">G356</f>
        <v>230</v>
      </c>
      <c r="H355" s="64">
        <f t="shared" si="28"/>
        <v>230</v>
      </c>
    </row>
    <row r="356" spans="1:8" ht="93.75">
      <c r="A356" s="3" t="s">
        <v>253</v>
      </c>
      <c r="B356" s="20">
        <v>390</v>
      </c>
      <c r="C356" s="21" t="s">
        <v>62</v>
      </c>
      <c r="D356" s="21" t="s">
        <v>62</v>
      </c>
      <c r="E356" s="21" t="s">
        <v>254</v>
      </c>
      <c r="F356" s="33"/>
      <c r="G356" s="64">
        <f t="shared" si="28"/>
        <v>230</v>
      </c>
      <c r="H356" s="64">
        <f t="shared" si="28"/>
        <v>230</v>
      </c>
    </row>
    <row r="357" spans="1:8" ht="75">
      <c r="A357" s="3" t="s">
        <v>256</v>
      </c>
      <c r="B357" s="20">
        <v>390</v>
      </c>
      <c r="C357" s="21" t="s">
        <v>62</v>
      </c>
      <c r="D357" s="21" t="s">
        <v>62</v>
      </c>
      <c r="E357" s="21" t="s">
        <v>255</v>
      </c>
      <c r="F357" s="33"/>
      <c r="G357" s="64">
        <f t="shared" si="28"/>
        <v>230</v>
      </c>
      <c r="H357" s="64">
        <f t="shared" si="28"/>
        <v>230</v>
      </c>
    </row>
    <row r="358" spans="1:8" ht="56.25">
      <c r="A358" s="3" t="s">
        <v>74</v>
      </c>
      <c r="B358" s="20">
        <v>390</v>
      </c>
      <c r="C358" s="21" t="s">
        <v>62</v>
      </c>
      <c r="D358" s="21" t="s">
        <v>62</v>
      </c>
      <c r="E358" s="21" t="s">
        <v>255</v>
      </c>
      <c r="F358" s="33">
        <v>600</v>
      </c>
      <c r="G358" s="64">
        <v>230</v>
      </c>
      <c r="H358" s="64">
        <v>230</v>
      </c>
    </row>
    <row r="359" spans="1:8" ht="61.5" customHeight="1">
      <c r="A359" s="3" t="s">
        <v>335</v>
      </c>
      <c r="B359" s="20">
        <v>390</v>
      </c>
      <c r="C359" s="21" t="s">
        <v>62</v>
      </c>
      <c r="D359" s="21" t="s">
        <v>62</v>
      </c>
      <c r="E359" s="21" t="s">
        <v>247</v>
      </c>
      <c r="F359" s="33"/>
      <c r="G359" s="64">
        <f t="shared" ref="G359:H361" si="29">G360</f>
        <v>222</v>
      </c>
      <c r="H359" s="64">
        <f t="shared" si="29"/>
        <v>223.19</v>
      </c>
    </row>
    <row r="360" spans="1:8" ht="56.25">
      <c r="A360" s="3" t="s">
        <v>246</v>
      </c>
      <c r="B360" s="20">
        <v>390</v>
      </c>
      <c r="C360" s="21" t="s">
        <v>62</v>
      </c>
      <c r="D360" s="21" t="s">
        <v>62</v>
      </c>
      <c r="E360" s="21" t="s">
        <v>248</v>
      </c>
      <c r="F360" s="33"/>
      <c r="G360" s="64">
        <f t="shared" si="29"/>
        <v>222</v>
      </c>
      <c r="H360" s="64">
        <f t="shared" si="29"/>
        <v>223.19</v>
      </c>
    </row>
    <row r="361" spans="1:8" ht="37.5">
      <c r="A361" s="3" t="s">
        <v>251</v>
      </c>
      <c r="B361" s="20">
        <v>390</v>
      </c>
      <c r="C361" s="21" t="s">
        <v>62</v>
      </c>
      <c r="D361" s="21" t="s">
        <v>62</v>
      </c>
      <c r="E361" s="21" t="s">
        <v>250</v>
      </c>
      <c r="F361" s="33"/>
      <c r="G361" s="64">
        <f t="shared" si="29"/>
        <v>222</v>
      </c>
      <c r="H361" s="64">
        <f t="shared" si="29"/>
        <v>223.19</v>
      </c>
    </row>
    <row r="362" spans="1:8" ht="56.25">
      <c r="A362" s="3" t="s">
        <v>74</v>
      </c>
      <c r="B362" s="20">
        <v>390</v>
      </c>
      <c r="C362" s="21" t="s">
        <v>62</v>
      </c>
      <c r="D362" s="21" t="s">
        <v>62</v>
      </c>
      <c r="E362" s="21" t="s">
        <v>250</v>
      </c>
      <c r="F362" s="33">
        <v>600</v>
      </c>
      <c r="G362" s="64">
        <v>222</v>
      </c>
      <c r="H362" s="64">
        <v>223.19</v>
      </c>
    </row>
    <row r="363" spans="1:8">
      <c r="A363" s="3" t="s">
        <v>48</v>
      </c>
      <c r="B363" s="20">
        <v>390</v>
      </c>
      <c r="C363" s="33" t="s">
        <v>62</v>
      </c>
      <c r="D363" s="33" t="s">
        <v>58</v>
      </c>
      <c r="E363" s="5" t="s">
        <v>8</v>
      </c>
      <c r="F363" s="5" t="s">
        <v>8</v>
      </c>
      <c r="G363" s="64">
        <f>G364+G381+G385+G389+G393</f>
        <v>8766.005000000001</v>
      </c>
      <c r="H363" s="64">
        <f>H364+H381+H385+H389+H393</f>
        <v>8768.3050000000003</v>
      </c>
    </row>
    <row r="364" spans="1:8" ht="75">
      <c r="A364" s="3" t="s">
        <v>332</v>
      </c>
      <c r="B364" s="20">
        <v>390</v>
      </c>
      <c r="C364" s="21" t="s">
        <v>62</v>
      </c>
      <c r="D364" s="21" t="s">
        <v>58</v>
      </c>
      <c r="E364" s="21" t="s">
        <v>198</v>
      </c>
      <c r="F364" s="5"/>
      <c r="G364" s="64">
        <f>G365+G369+G378</f>
        <v>7694.4000000000005</v>
      </c>
      <c r="H364" s="64">
        <f>H365+H369+H378</f>
        <v>7671.7</v>
      </c>
    </row>
    <row r="365" spans="1:8" ht="37.5">
      <c r="A365" s="3" t="s">
        <v>344</v>
      </c>
      <c r="B365" s="20">
        <v>390</v>
      </c>
      <c r="C365" s="33" t="s">
        <v>62</v>
      </c>
      <c r="D365" s="21" t="s">
        <v>58</v>
      </c>
      <c r="E365" s="33" t="s">
        <v>199</v>
      </c>
      <c r="F365" s="5"/>
      <c r="G365" s="64">
        <f t="shared" ref="G365:H367" si="30">G366</f>
        <v>50</v>
      </c>
      <c r="H365" s="64">
        <f t="shared" si="30"/>
        <v>50</v>
      </c>
    </row>
    <row r="366" spans="1:8" ht="75">
      <c r="A366" s="3" t="s">
        <v>258</v>
      </c>
      <c r="B366" s="20">
        <v>390</v>
      </c>
      <c r="C366" s="21" t="s">
        <v>62</v>
      </c>
      <c r="D366" s="21" t="s">
        <v>58</v>
      </c>
      <c r="E366" s="21" t="s">
        <v>220</v>
      </c>
      <c r="F366" s="33"/>
      <c r="G366" s="64">
        <f t="shared" si="30"/>
        <v>50</v>
      </c>
      <c r="H366" s="64">
        <f t="shared" si="30"/>
        <v>50</v>
      </c>
    </row>
    <row r="367" spans="1:8" ht="37.5">
      <c r="A367" s="3" t="s">
        <v>75</v>
      </c>
      <c r="B367" s="20">
        <v>390</v>
      </c>
      <c r="C367" s="21" t="s">
        <v>62</v>
      </c>
      <c r="D367" s="21" t="s">
        <v>58</v>
      </c>
      <c r="E367" s="21" t="s">
        <v>221</v>
      </c>
      <c r="F367" s="33"/>
      <c r="G367" s="64">
        <f t="shared" si="30"/>
        <v>50</v>
      </c>
      <c r="H367" s="64">
        <f t="shared" si="30"/>
        <v>50</v>
      </c>
    </row>
    <row r="368" spans="1:8" ht="38.25" customHeight="1">
      <c r="A368" s="3" t="s">
        <v>16</v>
      </c>
      <c r="B368" s="20">
        <v>390</v>
      </c>
      <c r="C368" s="21" t="s">
        <v>62</v>
      </c>
      <c r="D368" s="21" t="s">
        <v>58</v>
      </c>
      <c r="E368" s="21" t="s">
        <v>221</v>
      </c>
      <c r="F368" s="33">
        <v>200</v>
      </c>
      <c r="G368" s="64">
        <v>50</v>
      </c>
      <c r="H368" s="64">
        <v>50</v>
      </c>
    </row>
    <row r="369" spans="1:8" ht="37.5">
      <c r="A369" s="3" t="s">
        <v>346</v>
      </c>
      <c r="B369" s="20">
        <v>390</v>
      </c>
      <c r="C369" s="21" t="s">
        <v>62</v>
      </c>
      <c r="D369" s="21" t="s">
        <v>58</v>
      </c>
      <c r="E369" s="21" t="s">
        <v>207</v>
      </c>
      <c r="F369" s="5"/>
      <c r="G369" s="64">
        <f>G370+G375</f>
        <v>7544.4000000000005</v>
      </c>
      <c r="H369" s="64">
        <f>H370+H375</f>
        <v>7521.7</v>
      </c>
    </row>
    <row r="370" spans="1:8" ht="187.5">
      <c r="A370" s="41" t="s">
        <v>216</v>
      </c>
      <c r="B370" s="20">
        <v>390</v>
      </c>
      <c r="C370" s="21" t="s">
        <v>62</v>
      </c>
      <c r="D370" s="21" t="s">
        <v>58</v>
      </c>
      <c r="E370" s="21" t="s">
        <v>217</v>
      </c>
      <c r="F370" s="5"/>
      <c r="G370" s="64">
        <f>G371</f>
        <v>4197.9000000000005</v>
      </c>
      <c r="H370" s="64">
        <f>H371</f>
        <v>4200.2</v>
      </c>
    </row>
    <row r="371" spans="1:8" ht="56.25">
      <c r="A371" s="3" t="s">
        <v>238</v>
      </c>
      <c r="B371" s="20">
        <v>390</v>
      </c>
      <c r="C371" s="21" t="s">
        <v>62</v>
      </c>
      <c r="D371" s="21" t="s">
        <v>58</v>
      </c>
      <c r="E371" s="21" t="s">
        <v>237</v>
      </c>
      <c r="F371" s="5"/>
      <c r="G371" s="64">
        <f>G372+G373</f>
        <v>4197.9000000000005</v>
      </c>
      <c r="H371" s="64">
        <f>H372+H373</f>
        <v>4200.2</v>
      </c>
    </row>
    <row r="372" spans="1:8" ht="116.25" customHeight="1">
      <c r="A372" s="3" t="s">
        <v>11</v>
      </c>
      <c r="B372" s="20">
        <v>390</v>
      </c>
      <c r="C372" s="21" t="s">
        <v>62</v>
      </c>
      <c r="D372" s="21" t="s">
        <v>58</v>
      </c>
      <c r="E372" s="21" t="s">
        <v>237</v>
      </c>
      <c r="F372" s="33">
        <v>100</v>
      </c>
      <c r="G372" s="64">
        <v>4140.6000000000004</v>
      </c>
      <c r="H372" s="64">
        <v>4142.8999999999996</v>
      </c>
    </row>
    <row r="373" spans="1:8" ht="37.5" customHeight="1">
      <c r="A373" s="3" t="s">
        <v>16</v>
      </c>
      <c r="B373" s="20">
        <v>390</v>
      </c>
      <c r="C373" s="21" t="s">
        <v>62</v>
      </c>
      <c r="D373" s="21" t="s">
        <v>58</v>
      </c>
      <c r="E373" s="21" t="s">
        <v>237</v>
      </c>
      <c r="F373" s="33">
        <v>200</v>
      </c>
      <c r="G373" s="64">
        <v>57.3</v>
      </c>
      <c r="H373" s="64">
        <v>57.3</v>
      </c>
    </row>
    <row r="374" spans="1:8" ht="75">
      <c r="A374" s="3" t="s">
        <v>257</v>
      </c>
      <c r="B374" s="20">
        <v>390</v>
      </c>
      <c r="C374" s="21" t="s">
        <v>62</v>
      </c>
      <c r="D374" s="21" t="s">
        <v>58</v>
      </c>
      <c r="E374" s="21" t="s">
        <v>222</v>
      </c>
      <c r="F374" s="33"/>
      <c r="G374" s="64">
        <f>G375</f>
        <v>3346.5</v>
      </c>
      <c r="H374" s="64">
        <f>H375</f>
        <v>3321.5</v>
      </c>
    </row>
    <row r="375" spans="1:8" ht="37.5">
      <c r="A375" s="3" t="s">
        <v>75</v>
      </c>
      <c r="B375" s="20">
        <v>390</v>
      </c>
      <c r="C375" s="21" t="s">
        <v>62</v>
      </c>
      <c r="D375" s="21" t="s">
        <v>58</v>
      </c>
      <c r="E375" s="21" t="s">
        <v>278</v>
      </c>
      <c r="F375" s="33"/>
      <c r="G375" s="64">
        <f>G376</f>
        <v>3346.5</v>
      </c>
      <c r="H375" s="64">
        <f>H376</f>
        <v>3321.5</v>
      </c>
    </row>
    <row r="376" spans="1:8" ht="45" customHeight="1">
      <c r="A376" s="3" t="s">
        <v>16</v>
      </c>
      <c r="B376" s="20">
        <v>390</v>
      </c>
      <c r="C376" s="21" t="s">
        <v>62</v>
      </c>
      <c r="D376" s="21" t="s">
        <v>58</v>
      </c>
      <c r="E376" s="21" t="s">
        <v>278</v>
      </c>
      <c r="F376" s="33">
        <v>200</v>
      </c>
      <c r="G376" s="64">
        <v>3346.5</v>
      </c>
      <c r="H376" s="64">
        <v>3321.5</v>
      </c>
    </row>
    <row r="377" spans="1:8" ht="56.25">
      <c r="A377" s="3" t="s">
        <v>347</v>
      </c>
      <c r="B377" s="20">
        <v>390</v>
      </c>
      <c r="C377" s="21" t="s">
        <v>62</v>
      </c>
      <c r="D377" s="21" t="s">
        <v>58</v>
      </c>
      <c r="E377" s="21" t="s">
        <v>223</v>
      </c>
      <c r="F377" s="33"/>
      <c r="G377" s="64">
        <f t="shared" ref="G377:H379" si="31">G378</f>
        <v>100</v>
      </c>
      <c r="H377" s="64">
        <f t="shared" si="31"/>
        <v>100</v>
      </c>
    </row>
    <row r="378" spans="1:8" ht="75">
      <c r="A378" s="3" t="s">
        <v>259</v>
      </c>
      <c r="B378" s="20">
        <v>390</v>
      </c>
      <c r="C378" s="21" t="s">
        <v>62</v>
      </c>
      <c r="D378" s="21" t="s">
        <v>58</v>
      </c>
      <c r="E378" s="21" t="s">
        <v>235</v>
      </c>
      <c r="F378" s="33"/>
      <c r="G378" s="64">
        <f t="shared" si="31"/>
        <v>100</v>
      </c>
      <c r="H378" s="64">
        <f t="shared" si="31"/>
        <v>100</v>
      </c>
    </row>
    <row r="379" spans="1:8" ht="37.5">
      <c r="A379" s="3" t="s">
        <v>75</v>
      </c>
      <c r="B379" s="20">
        <v>390</v>
      </c>
      <c r="C379" s="21" t="s">
        <v>62</v>
      </c>
      <c r="D379" s="21" t="s">
        <v>58</v>
      </c>
      <c r="E379" s="21" t="s">
        <v>236</v>
      </c>
      <c r="F379" s="33"/>
      <c r="G379" s="64">
        <f t="shared" si="31"/>
        <v>100</v>
      </c>
      <c r="H379" s="64">
        <f t="shared" si="31"/>
        <v>100</v>
      </c>
    </row>
    <row r="380" spans="1:8" ht="39.75" customHeight="1">
      <c r="A380" s="3" t="s">
        <v>16</v>
      </c>
      <c r="B380" s="20">
        <v>390</v>
      </c>
      <c r="C380" s="21" t="s">
        <v>62</v>
      </c>
      <c r="D380" s="21" t="s">
        <v>58</v>
      </c>
      <c r="E380" s="21" t="s">
        <v>236</v>
      </c>
      <c r="F380" s="33">
        <v>200</v>
      </c>
      <c r="G380" s="64">
        <v>100</v>
      </c>
      <c r="H380" s="64">
        <v>100</v>
      </c>
    </row>
    <row r="381" spans="1:8" ht="81" customHeight="1">
      <c r="A381" s="3" t="s">
        <v>354</v>
      </c>
      <c r="B381" s="20">
        <v>390</v>
      </c>
      <c r="C381" s="21" t="s">
        <v>62</v>
      </c>
      <c r="D381" s="21" t="s">
        <v>58</v>
      </c>
      <c r="E381" s="21" t="s">
        <v>242</v>
      </c>
      <c r="F381" s="33"/>
      <c r="G381" s="64">
        <f t="shared" ref="G381:H383" si="32">G382</f>
        <v>100</v>
      </c>
      <c r="H381" s="64">
        <f t="shared" si="32"/>
        <v>100</v>
      </c>
    </row>
    <row r="382" spans="1:8" ht="37.5">
      <c r="A382" s="3" t="s">
        <v>281</v>
      </c>
      <c r="B382" s="20">
        <v>390</v>
      </c>
      <c r="C382" s="21" t="s">
        <v>62</v>
      </c>
      <c r="D382" s="21" t="s">
        <v>58</v>
      </c>
      <c r="E382" s="21" t="s">
        <v>243</v>
      </c>
      <c r="F382" s="33"/>
      <c r="G382" s="64">
        <f t="shared" si="32"/>
        <v>100</v>
      </c>
      <c r="H382" s="64">
        <f t="shared" si="32"/>
        <v>100</v>
      </c>
    </row>
    <row r="383" spans="1:8">
      <c r="A383" s="3" t="s">
        <v>39</v>
      </c>
      <c r="B383" s="20">
        <v>390</v>
      </c>
      <c r="C383" s="21" t="s">
        <v>62</v>
      </c>
      <c r="D383" s="21" t="s">
        <v>58</v>
      </c>
      <c r="E383" s="21" t="s">
        <v>352</v>
      </c>
      <c r="F383" s="33"/>
      <c r="G383" s="64">
        <f t="shared" si="32"/>
        <v>100</v>
      </c>
      <c r="H383" s="64">
        <f t="shared" si="32"/>
        <v>100</v>
      </c>
    </row>
    <row r="384" spans="1:8" ht="45" customHeight="1">
      <c r="A384" s="3" t="s">
        <v>16</v>
      </c>
      <c r="B384" s="20">
        <v>390</v>
      </c>
      <c r="C384" s="21" t="s">
        <v>62</v>
      </c>
      <c r="D384" s="21" t="s">
        <v>58</v>
      </c>
      <c r="E384" s="21" t="s">
        <v>352</v>
      </c>
      <c r="F384" s="33">
        <v>200</v>
      </c>
      <c r="G384" s="64">
        <v>100</v>
      </c>
      <c r="H384" s="64">
        <v>100</v>
      </c>
    </row>
    <row r="385" spans="1:8" ht="93.75">
      <c r="A385" s="3" t="s">
        <v>265</v>
      </c>
      <c r="B385" s="20">
        <v>390</v>
      </c>
      <c r="C385" s="21" t="s">
        <v>62</v>
      </c>
      <c r="D385" s="21" t="s">
        <v>58</v>
      </c>
      <c r="E385" s="21" t="s">
        <v>266</v>
      </c>
      <c r="F385" s="33"/>
      <c r="G385" s="64">
        <f t="shared" ref="G385:H387" si="33">G386</f>
        <v>0</v>
      </c>
      <c r="H385" s="64">
        <f t="shared" si="33"/>
        <v>0</v>
      </c>
    </row>
    <row r="386" spans="1:8" ht="59.25" customHeight="1">
      <c r="A386" s="3" t="s">
        <v>267</v>
      </c>
      <c r="B386" s="20">
        <v>390</v>
      </c>
      <c r="C386" s="21" t="s">
        <v>62</v>
      </c>
      <c r="D386" s="21" t="s">
        <v>58</v>
      </c>
      <c r="E386" s="21" t="s">
        <v>268</v>
      </c>
      <c r="F386" s="33"/>
      <c r="G386" s="64">
        <f t="shared" si="33"/>
        <v>0</v>
      </c>
      <c r="H386" s="64">
        <f t="shared" si="33"/>
        <v>0</v>
      </c>
    </row>
    <row r="387" spans="1:8" ht="28.5" customHeight="1">
      <c r="A387" s="3" t="s">
        <v>39</v>
      </c>
      <c r="B387" s="20">
        <v>390</v>
      </c>
      <c r="C387" s="21" t="s">
        <v>62</v>
      </c>
      <c r="D387" s="21" t="s">
        <v>58</v>
      </c>
      <c r="E387" s="21" t="s">
        <v>269</v>
      </c>
      <c r="F387" s="33"/>
      <c r="G387" s="64">
        <f t="shared" si="33"/>
        <v>0</v>
      </c>
      <c r="H387" s="64">
        <f t="shared" si="33"/>
        <v>0</v>
      </c>
    </row>
    <row r="388" spans="1:8" ht="47.25" customHeight="1">
      <c r="A388" s="3" t="s">
        <v>16</v>
      </c>
      <c r="B388" s="20">
        <v>390</v>
      </c>
      <c r="C388" s="21" t="s">
        <v>62</v>
      </c>
      <c r="D388" s="21" t="s">
        <v>58</v>
      </c>
      <c r="E388" s="21" t="s">
        <v>269</v>
      </c>
      <c r="F388" s="33">
        <v>200</v>
      </c>
      <c r="G388" s="64"/>
      <c r="H388" s="64"/>
    </row>
    <row r="389" spans="1:8" ht="93" customHeight="1">
      <c r="A389" s="3" t="s">
        <v>261</v>
      </c>
      <c r="B389" s="20">
        <v>390</v>
      </c>
      <c r="C389" s="21" t="s">
        <v>62</v>
      </c>
      <c r="D389" s="21" t="s">
        <v>58</v>
      </c>
      <c r="E389" s="21" t="s">
        <v>260</v>
      </c>
      <c r="F389" s="33"/>
      <c r="G389" s="64">
        <f t="shared" ref="G389:H391" si="34">G390</f>
        <v>32</v>
      </c>
      <c r="H389" s="64">
        <f t="shared" si="34"/>
        <v>57</v>
      </c>
    </row>
    <row r="390" spans="1:8" ht="93.75">
      <c r="A390" s="3" t="s">
        <v>262</v>
      </c>
      <c r="B390" s="20">
        <v>390</v>
      </c>
      <c r="C390" s="21" t="s">
        <v>62</v>
      </c>
      <c r="D390" s="21" t="s">
        <v>58</v>
      </c>
      <c r="E390" s="21" t="s">
        <v>263</v>
      </c>
      <c r="F390" s="33"/>
      <c r="G390" s="64">
        <f t="shared" si="34"/>
        <v>32</v>
      </c>
      <c r="H390" s="64">
        <f t="shared" si="34"/>
        <v>57</v>
      </c>
    </row>
    <row r="391" spans="1:8">
      <c r="A391" s="3" t="s">
        <v>39</v>
      </c>
      <c r="B391" s="20">
        <v>390</v>
      </c>
      <c r="C391" s="21" t="s">
        <v>62</v>
      </c>
      <c r="D391" s="21" t="s">
        <v>58</v>
      </c>
      <c r="E391" s="21" t="s">
        <v>264</v>
      </c>
      <c r="F391" s="33"/>
      <c r="G391" s="64">
        <f t="shared" si="34"/>
        <v>32</v>
      </c>
      <c r="H391" s="64">
        <f t="shared" si="34"/>
        <v>57</v>
      </c>
    </row>
    <row r="392" spans="1:8" ht="44.25" customHeight="1">
      <c r="A392" s="3" t="s">
        <v>16</v>
      </c>
      <c r="B392" s="20">
        <v>390</v>
      </c>
      <c r="C392" s="21" t="s">
        <v>62</v>
      </c>
      <c r="D392" s="21" t="s">
        <v>58</v>
      </c>
      <c r="E392" s="21" t="s">
        <v>264</v>
      </c>
      <c r="F392" s="33">
        <v>200</v>
      </c>
      <c r="G392" s="64">
        <v>32</v>
      </c>
      <c r="H392" s="64">
        <v>57</v>
      </c>
    </row>
    <row r="393" spans="1:8">
      <c r="A393" s="3" t="s">
        <v>23</v>
      </c>
      <c r="B393" s="20">
        <v>390</v>
      </c>
      <c r="C393" s="33" t="s">
        <v>62</v>
      </c>
      <c r="D393" s="33" t="s">
        <v>58</v>
      </c>
      <c r="E393" s="33" t="s">
        <v>108</v>
      </c>
      <c r="F393" s="33" t="s">
        <v>8</v>
      </c>
      <c r="G393" s="64">
        <f>G394</f>
        <v>939.60500000000002</v>
      </c>
      <c r="H393" s="64">
        <f>H394</f>
        <v>939.60500000000002</v>
      </c>
    </row>
    <row r="394" spans="1:8" ht="112.5">
      <c r="A394" s="106" t="s">
        <v>374</v>
      </c>
      <c r="B394" s="20">
        <v>390</v>
      </c>
      <c r="C394" s="33" t="s">
        <v>62</v>
      </c>
      <c r="D394" s="33" t="s">
        <v>58</v>
      </c>
      <c r="E394" s="33" t="s">
        <v>239</v>
      </c>
      <c r="F394" s="33"/>
      <c r="G394" s="64">
        <f>G395</f>
        <v>939.60500000000002</v>
      </c>
      <c r="H394" s="64">
        <f>H395</f>
        <v>939.60500000000002</v>
      </c>
    </row>
    <row r="395" spans="1:8" ht="56.25">
      <c r="A395" s="3" t="s">
        <v>74</v>
      </c>
      <c r="B395" s="20">
        <v>390</v>
      </c>
      <c r="C395" s="33" t="s">
        <v>62</v>
      </c>
      <c r="D395" s="33" t="s">
        <v>58</v>
      </c>
      <c r="E395" s="33" t="s">
        <v>239</v>
      </c>
      <c r="F395" s="33" t="s">
        <v>43</v>
      </c>
      <c r="G395" s="64">
        <v>939.60500000000002</v>
      </c>
      <c r="H395" s="64">
        <v>939.60500000000002</v>
      </c>
    </row>
    <row r="396" spans="1:8">
      <c r="A396" s="29" t="s">
        <v>195</v>
      </c>
      <c r="B396" s="20">
        <v>390</v>
      </c>
      <c r="C396" s="27">
        <v>10</v>
      </c>
      <c r="D396" s="27"/>
      <c r="E396" s="27"/>
      <c r="F396" s="62"/>
      <c r="G396" s="64">
        <f t="shared" ref="G396:H401" si="35">G397</f>
        <v>5043.8</v>
      </c>
      <c r="H396" s="64">
        <f t="shared" si="35"/>
        <v>5245.6</v>
      </c>
    </row>
    <row r="397" spans="1:8">
      <c r="A397" s="29" t="s">
        <v>52</v>
      </c>
      <c r="B397" s="20">
        <v>390</v>
      </c>
      <c r="C397" s="27">
        <v>10</v>
      </c>
      <c r="D397" s="68" t="s">
        <v>14</v>
      </c>
      <c r="E397" s="27"/>
      <c r="F397" s="62"/>
      <c r="G397" s="64">
        <f t="shared" si="35"/>
        <v>5043.8</v>
      </c>
      <c r="H397" s="64">
        <f t="shared" si="35"/>
        <v>5245.6</v>
      </c>
    </row>
    <row r="398" spans="1:8" ht="93.75">
      <c r="A398" s="91" t="s">
        <v>327</v>
      </c>
      <c r="B398" s="20">
        <v>390</v>
      </c>
      <c r="C398" s="33" t="s">
        <v>77</v>
      </c>
      <c r="D398" s="33" t="s">
        <v>14</v>
      </c>
      <c r="E398" s="33" t="s">
        <v>157</v>
      </c>
      <c r="F398" s="5"/>
      <c r="G398" s="64">
        <f t="shared" si="35"/>
        <v>5043.8</v>
      </c>
      <c r="H398" s="64">
        <f t="shared" si="35"/>
        <v>5245.6</v>
      </c>
    </row>
    <row r="399" spans="1:8" ht="37.5">
      <c r="A399" s="91" t="s">
        <v>338</v>
      </c>
      <c r="B399" s="20">
        <v>390</v>
      </c>
      <c r="C399" s="72">
        <v>10</v>
      </c>
      <c r="D399" s="72" t="s">
        <v>14</v>
      </c>
      <c r="E399" s="72" t="s">
        <v>294</v>
      </c>
      <c r="F399" s="63"/>
      <c r="G399" s="64">
        <f t="shared" si="35"/>
        <v>5043.8</v>
      </c>
      <c r="H399" s="64">
        <f t="shared" si="35"/>
        <v>5245.6</v>
      </c>
    </row>
    <row r="400" spans="1:8" ht="56.25">
      <c r="A400" s="93" t="s">
        <v>159</v>
      </c>
      <c r="B400" s="20">
        <v>390</v>
      </c>
      <c r="C400" s="69" t="s">
        <v>77</v>
      </c>
      <c r="D400" s="69" t="s">
        <v>14</v>
      </c>
      <c r="E400" s="69" t="s">
        <v>298</v>
      </c>
      <c r="F400" s="69"/>
      <c r="G400" s="64">
        <f t="shared" si="35"/>
        <v>5043.8</v>
      </c>
      <c r="H400" s="64">
        <f t="shared" si="35"/>
        <v>5245.6</v>
      </c>
    </row>
    <row r="401" spans="1:8" ht="37.5">
      <c r="A401" s="97" t="s">
        <v>54</v>
      </c>
      <c r="B401" s="20">
        <v>390</v>
      </c>
      <c r="C401" s="69" t="s">
        <v>77</v>
      </c>
      <c r="D401" s="69" t="s">
        <v>14</v>
      </c>
      <c r="E401" s="99" t="s">
        <v>299</v>
      </c>
      <c r="F401" s="33"/>
      <c r="G401" s="64">
        <f t="shared" si="35"/>
        <v>5043.8</v>
      </c>
      <c r="H401" s="64">
        <f t="shared" si="35"/>
        <v>5245.6</v>
      </c>
    </row>
    <row r="402" spans="1:8" ht="56.25">
      <c r="A402" s="3" t="s">
        <v>74</v>
      </c>
      <c r="B402" s="20">
        <v>390</v>
      </c>
      <c r="C402" s="69" t="s">
        <v>77</v>
      </c>
      <c r="D402" s="69" t="s">
        <v>14</v>
      </c>
      <c r="E402" s="99" t="s">
        <v>299</v>
      </c>
      <c r="F402" s="33">
        <v>600</v>
      </c>
      <c r="G402" s="64">
        <v>5043.8</v>
      </c>
      <c r="H402" s="64">
        <v>5245.6</v>
      </c>
    </row>
    <row r="403" spans="1:8" ht="19.5">
      <c r="A403" s="15" t="s">
        <v>189</v>
      </c>
      <c r="B403" s="59"/>
      <c r="C403" s="59"/>
      <c r="D403" s="59"/>
      <c r="E403" s="59"/>
      <c r="F403" s="59"/>
      <c r="G403" s="89">
        <f>G10+G30+G233+G242+G281+G297</f>
        <v>928809.08000000007</v>
      </c>
      <c r="H403" s="89">
        <f>H10+H30+H233+H242+H281+H297</f>
        <v>936595.25</v>
      </c>
    </row>
  </sheetData>
  <autoFilter ref="A9:L403"/>
  <mergeCells count="10">
    <mergeCell ref="C3:G3"/>
    <mergeCell ref="A4:H4"/>
    <mergeCell ref="A5:H5"/>
    <mergeCell ref="G7:H7"/>
    <mergeCell ref="B7:B8"/>
    <mergeCell ref="C7:C8"/>
    <mergeCell ref="D7:D8"/>
    <mergeCell ref="E7:E8"/>
    <mergeCell ref="F7:F8"/>
    <mergeCell ref="A7:A8"/>
  </mergeCells>
  <pageMargins left="0.39370078740157483" right="0" top="0.59055118110236227" bottom="0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ведомств 2017</vt:lpstr>
      <vt:lpstr>ведомст 2018-2019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2017-01-11T10:46:50Z</dcterms:modified>
</cp:coreProperties>
</file>